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- 6.1-6.8" sheetId="6" r:id="rId6"/>
    <sheet name="Обоснования доходов" sheetId="7" r:id="rId7"/>
    <sheet name="Протокол изменений" sheetId="8" r:id="rId8"/>
    <sheet name="Лист согласования" sheetId="9" r:id="rId9"/>
    <sheet name="Контроли ВДК" sheetId="10" r:id="rId10"/>
  </sheets>
  <calcPr calcId="145621"/>
</workbook>
</file>

<file path=xl/calcChain.xml><?xml version="1.0" encoding="utf-8"?>
<calcChain xmlns="http://schemas.openxmlformats.org/spreadsheetml/2006/main">
  <c r="L35" i="7" l="1"/>
  <c r="I35" i="7"/>
  <c r="F35" i="7"/>
  <c r="L22" i="7"/>
  <c r="I22" i="7"/>
  <c r="F22" i="7"/>
  <c r="G453" i="6"/>
  <c r="G440" i="6"/>
  <c r="G427" i="6"/>
  <c r="G387" i="6"/>
  <c r="G375" i="6"/>
  <c r="G363" i="6"/>
  <c r="G350" i="6"/>
  <c r="G339" i="6"/>
  <c r="G326" i="6"/>
  <c r="G315" i="6"/>
  <c r="G302" i="6"/>
  <c r="G290" i="6"/>
  <c r="G277" i="6"/>
  <c r="G265" i="6"/>
  <c r="G252" i="6"/>
  <c r="G213" i="6"/>
  <c r="G201" i="6"/>
  <c r="G188" i="6"/>
  <c r="G175" i="6"/>
  <c r="G163" i="6"/>
  <c r="G150" i="6"/>
  <c r="G137" i="6"/>
  <c r="G125" i="6"/>
  <c r="G112" i="6"/>
  <c r="G72" i="6"/>
  <c r="G59" i="6"/>
  <c r="G48" i="6"/>
  <c r="G35" i="6"/>
  <c r="G24" i="6"/>
  <c r="G11" i="6"/>
  <c r="G120" i="5"/>
  <c r="G98" i="5"/>
  <c r="G80" i="5"/>
  <c r="G58" i="5"/>
  <c r="G40" i="5"/>
  <c r="G18" i="5"/>
  <c r="J147" i="4"/>
  <c r="D147" i="4"/>
  <c r="J130" i="4"/>
  <c r="D130" i="4"/>
  <c r="J98" i="4"/>
  <c r="D98" i="4"/>
  <c r="J81" i="4"/>
  <c r="D81" i="4"/>
  <c r="J49" i="4"/>
  <c r="D49" i="4"/>
  <c r="J32" i="4"/>
  <c r="D32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G8" i="2"/>
  <c r="F8" i="2"/>
  <c r="E8" i="2"/>
</calcChain>
</file>

<file path=xl/sharedStrings.xml><?xml version="1.0" encoding="utf-8"?>
<sst xmlns="http://schemas.openxmlformats.org/spreadsheetml/2006/main" count="2832" uniqueCount="685">
  <si>
    <t>УТВЕРЖДАЮ</t>
  </si>
  <si>
    <t>Начальник Управления культуры администрации Богородского городского округа МО</t>
  </si>
  <si>
    <t>(наименование должности уполномоченного лица)</t>
  </si>
  <si>
    <t>Управление культуры администрации Богородского городского округа Московской области</t>
  </si>
  <si>
    <t>(наименование органа - учредителя (учреждения)</t>
  </si>
  <si>
    <t>Е.В. Дмитроченко</t>
  </si>
  <si>
    <t>(подпись)</t>
  </si>
  <si>
    <t>(расшифровка подписи)</t>
  </si>
  <si>
    <t>"_____" _____________ ______ г.</t>
  </si>
  <si>
    <t>План финансово-хозяйственной деятельности №23/1 - 2022</t>
  </si>
  <si>
    <t>МУ ДО "Дубровская детская музыкальная школа" на 2022 год и плановый период 2023-2024 годов</t>
  </si>
  <si>
    <t>"15" декабря 2021 г.</t>
  </si>
  <si>
    <t>Форма по КФД</t>
  </si>
  <si>
    <t>Наименование муниципального учреждения:</t>
  </si>
  <si>
    <t>Муниципальное учреждение дополнительного образования "Дубровская детская музыкальная школа"</t>
  </si>
  <si>
    <t>Дата</t>
  </si>
  <si>
    <t>15.12.2021</t>
  </si>
  <si>
    <t>Наименование органа, осуществляющего функции и полномочия учредителя:</t>
  </si>
  <si>
    <t>по ОКПО</t>
  </si>
  <si>
    <t>50184548</t>
  </si>
  <si>
    <t>Адрес фактического местонахождения муниципального учреждения:</t>
  </si>
  <si>
    <t>142409, Московская область, Ногинский район, Ногинск-9 пгт.</t>
  </si>
  <si>
    <t>ИНН/КПП</t>
  </si>
  <si>
    <t>5031073791/503101001</t>
  </si>
  <si>
    <t>по ОКЕИ</t>
  </si>
  <si>
    <t>383</t>
  </si>
  <si>
    <t>Подписано. Заверено ЭП.</t>
  </si>
  <si>
    <t>ФИО: Дмитроченко Елена Владимировна</t>
  </si>
  <si>
    <t>ФИО: Краснова Нина Васильевна</t>
  </si>
  <si>
    <t>Должность: Начальник</t>
  </si>
  <si>
    <t>Должность: Директор</t>
  </si>
  <si>
    <t>Действует c 19.04.2021 14:08:12 по: 19.04.2022 14:18:12</t>
  </si>
  <si>
    <t>Действует c 30.08.2021 14:11:07 по: 30.11.2022 14:21:07</t>
  </si>
  <si>
    <t>Серийный номер: 7F1B6294C1A76CACBA3A7F710197A6A7629BE193</t>
  </si>
  <si>
    <t>Серийный номер: 2B458A8D5A47F436E02EB421180D7FA296A0AE1B</t>
  </si>
  <si>
    <t>Издатель: Общество с ограниченной ответственностью ""ПРОФИ Менеджер""</t>
  </si>
  <si>
    <t>Издатель: ООО ""КОМПАНИЯ ""ТЕНЗОР""</t>
  </si>
  <si>
    <t>Время подписания: 15.12.2021 16:41:36</t>
  </si>
  <si>
    <t>Время подписания: 15.12.2021 16:20:20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</si>
  <si>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</si>
  <si>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</si>
  <si>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</si>
  <si>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</si>
  <si>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</si>
  <si>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</si>
  <si>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</si>
  <si>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</si>
  <si>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</si>
  <si>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</si>
  <si>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</si>
  <si>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</si>
  <si>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</si>
  <si>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</si>
  <si>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</si>
  <si>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</si>
  <si>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</si>
  <si>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</si>
  <si>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</si>
  <si>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</si>
  <si>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X</t>
  </si>
  <si>
    <t>от операционной аренды</t>
  </si>
  <si>
    <t>121</t>
  </si>
  <si>
    <t>иные доходы от собственности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</si>
  <si>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</si>
  <si>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</si>
  <si>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</si>
  <si>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</si>
  <si>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учреждение, из них:</t>
  </si>
  <si>
    <t>1210</t>
  </si>
  <si>
    <t>131</t>
  </si>
  <si>
    <t>средства бюджета Богородского городского округа</t>
  </si>
  <si>
    <t>средства бюджета Московской области</t>
  </si>
  <si>
    <t>средства Федерального бюджета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</si>
  <si>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</si>
  <si>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</si>
  <si>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оказания услуг по программе обязательного медицинского страхования</t>
  </si>
  <si>
    <t>1220.1</t>
  </si>
  <si>
    <t>132</t>
  </si>
  <si>
    <t>от оказания платных услуг (работ)</t>
  </si>
  <si>
    <t>1230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</si>
  <si>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</si>
  <si>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</si>
  <si>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</si>
  <si>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</si>
  <si>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</si>
  <si>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</si>
  <si>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штрафов, пеней, иных сумм принудительного изъятия, всего</t>
  </si>
  <si>
    <t>1300</t>
  </si>
  <si>
    <t>140</t>
  </si>
  <si>
    <t>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</si>
  <si>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</si>
  <si>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</si>
  <si>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безвозмездные денежные поступления, всего</t>
  </si>
  <si>
    <t>1400</t>
  </si>
  <si>
    <t>150</t>
  </si>
  <si>
    <t>Поступления текущего характера от иных резидентов</t>
  </si>
  <si>
    <t>1400.1</t>
  </si>
  <si>
    <t>155</t>
  </si>
  <si>
    <t>прочие доходы, всего</t>
  </si>
  <si>
    <t>1500</t>
  </si>
  <si>
    <t>целевые субсидии текущего характера, из них:</t>
  </si>
  <si>
    <t>1510</t>
  </si>
  <si>
    <t>152</t>
  </si>
  <si>
    <t>целевые субсидии на осуществление капитальных вложений</t>
  </si>
  <si>
    <t>1520</t>
  </si>
  <si>
    <t>162</t>
  </si>
  <si>
    <t>прочие доходы от приносящей доход деятельности</t>
  </si>
  <si>
    <t>1530</t>
  </si>
  <si>
    <t>180</t>
  </si>
  <si>
    <t>доходы от операций с активами, всего</t>
  </si>
  <si>
    <t>1900</t>
  </si>
  <si>
    <t>от реализации готовой продукции</t>
  </si>
  <si>
    <t>1900.1</t>
  </si>
  <si>
    <t>440</t>
  </si>
  <si>
    <t>от продажи основных средств</t>
  </si>
  <si>
    <t>1900.2</t>
  </si>
  <si>
    <t>410</t>
  </si>
  <si>
    <t>от возмещения ущерба, выявленного в связи с недостачей основных средств</t>
  </si>
  <si>
    <t>1900.3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</si>
  <si>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</si>
  <si>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</si>
  <si>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</si>
  <si>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</si>
  <si>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</si>
  <si>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</si>
  <si>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</si>
  <si>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</si>
  <si>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</si>
  <si>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</si>
  <si>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</si>
  <si>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</si>
  <si>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</si>
  <si>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выплаты персоналу в денежной форме</t>
  </si>
  <si>
    <t>2111</t>
  </si>
  <si>
    <t>266</t>
  </si>
  <si>
    <t>прочие выплаты персоналу, в том числе компенсационного характера, в т.ч.</t>
  </si>
  <si>
    <t>2120</t>
  </si>
  <si>
    <t>112</t>
  </si>
  <si>
    <t>иные выплаты персоналу учреждений, за исключением фонда оплаты труда</t>
  </si>
  <si>
    <t>2121</t>
  </si>
  <si>
    <t>212</t>
  </si>
  <si>
    <t>2122</t>
  </si>
  <si>
    <t>222</t>
  </si>
  <si>
    <t>2123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</si>
  <si>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</si>
  <si>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</si>
  <si>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</si>
  <si>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</si>
  <si>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</si>
  <si>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</si>
  <si>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</si>
  <si>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</si>
  <si>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</si>
  <si>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</si>
  <si>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</si>
  <si>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</si>
  <si>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</si>
  <si>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</si>
  <si>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 
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</si>
  <si>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</si>
  <si>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</si>
  <si>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</si>
  <si>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</si>
  <si>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</si>
  <si>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</si>
  <si>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</si>
  <si>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</si>
  <si>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</si>
  <si>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</si>
  <si>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</si>
  <si>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</si>
  <si>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</si>
  <si>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</si>
  <si>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</si>
  <si>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</si>
  <si>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292</t>
  </si>
  <si>
    <t>2331</t>
  </si>
  <si>
    <t>293</t>
  </si>
  <si>
    <t>2332</t>
  </si>
  <si>
    <t>295</t>
  </si>
  <si>
    <t>2333</t>
  </si>
  <si>
    <t>2334</t>
  </si>
  <si>
    <t>297</t>
  </si>
  <si>
    <t>2335</t>
  </si>
  <si>
    <t>241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</si>
  <si>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</si>
  <si>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</si>
  <si>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</si>
  <si>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</si>
  <si>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</si>
  <si>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</si>
  <si>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</si>
  <si>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</si>
  <si>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</si>
  <si>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</si>
  <si>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</si>
  <si>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</si>
  <si>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</si>
  <si>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имущества, в т.ч.</t>
  </si>
  <si>
    <t>2630</t>
  </si>
  <si>
    <t>243</t>
  </si>
  <si>
    <t>работы и услуги по содержанию имущества, из них:</t>
  </si>
  <si>
    <t>2631</t>
  </si>
  <si>
    <t>225</t>
  </si>
  <si>
    <t>прочие работы и услуги, из них:</t>
  </si>
  <si>
    <t>2632</t>
  </si>
  <si>
    <t>226</t>
  </si>
  <si>
    <t>прочую закупку товаров, работ и услуг</t>
  </si>
  <si>
    <t>2640</t>
  </si>
  <si>
    <t>244</t>
  </si>
  <si>
    <t>из них:</t>
  </si>
  <si>
    <t>услуги связи</t>
  </si>
  <si>
    <t>2640.1</t>
  </si>
  <si>
    <t>221</t>
  </si>
  <si>
    <t>транспортные услуги</t>
  </si>
  <si>
    <t>2640.2</t>
  </si>
  <si>
    <t>коммунальные услуги</t>
  </si>
  <si>
    <t>2640.3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</si>
  <si>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</si>
  <si>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</si>
  <si>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2640.4</t>
  </si>
  <si>
    <t>224</t>
  </si>
  <si>
    <t>работы и услуги по содержанию имущества</t>
  </si>
  <si>
    <t>2640.5</t>
  </si>
  <si>
    <t>прочие работы и услуги</t>
  </si>
  <si>
    <t>2640.6</t>
  </si>
  <si>
    <t>страхование</t>
  </si>
  <si>
    <t>2640.7</t>
  </si>
  <si>
    <t>227</t>
  </si>
  <si>
    <t>услуги, работы для целей капитального вложения</t>
  </si>
  <si>
    <t>2640.8</t>
  </si>
  <si>
    <t>228</t>
  </si>
  <si>
    <t>арендная плата за пользование земельными участками и другими обособленными природными объектами</t>
  </si>
  <si>
    <t>2640.9</t>
  </si>
  <si>
    <t>229</t>
  </si>
  <si>
    <t>увеличение стоимости основных средств</t>
  </si>
  <si>
    <t>2640.10</t>
  </si>
  <si>
    <t>310</t>
  </si>
  <si>
    <t>увеличение стоимости лекарственных препаратов и материалов</t>
  </si>
  <si>
    <t>2640.11</t>
  </si>
  <si>
    <t>341</t>
  </si>
  <si>
    <t>увеличение стоимости продуктов питания</t>
  </si>
  <si>
    <t>2640.12</t>
  </si>
  <si>
    <t>342</t>
  </si>
  <si>
    <t>увеличение стоимости горюче - смазочных материалов</t>
  </si>
  <si>
    <t>2640.13</t>
  </si>
  <si>
    <t>343</t>
  </si>
  <si>
    <t>увеличение стоимости строительных материалов</t>
  </si>
  <si>
    <t>2640.14</t>
  </si>
  <si>
    <t>344</t>
  </si>
  <si>
    <t>увеличение стоимости мягкого инвентаря</t>
  </si>
  <si>
    <t>2640.15</t>
  </si>
  <si>
    <t>345</t>
  </si>
  <si>
    <t>увеличение стоимости прочих материальных запасов</t>
  </si>
  <si>
    <t>2640.16</t>
  </si>
  <si>
    <t>346</t>
  </si>
  <si>
    <t>увеличение стоимости материальных запасов для целей капитальных вложений</t>
  </si>
  <si>
    <t>2640.17</t>
  </si>
  <si>
    <t>347</t>
  </si>
  <si>
    <t>увеличение прочих материальных запасов однократного применения</t>
  </si>
  <si>
    <t>2640.18</t>
  </si>
  <si>
    <t>349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</si>
  <si>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</si>
  <si>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2640.19</t>
  </si>
  <si>
    <t>353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</si>
  <si>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</si>
  <si>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</si>
  <si>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</si>
  <si>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</si>
  <si>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</si>
  <si>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</si>
  <si>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2650.1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</si>
  <si>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</si>
  <si>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</si>
  <si>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</si>
  <si>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</si>
  <si>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</si>
  <si>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</si>
  <si>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</si>
  <si>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</si>
  <si>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</si>
  <si>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</si>
  <si>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</si>
  <si>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</si>
  <si>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</si>
  <si>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</si>
  <si>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</si>
  <si>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</si>
  <si>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</si>
  <si>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</si>
  <si>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</si>
  <si>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</si>
  <si>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</si>
  <si>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</si>
  <si>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</si>
  <si>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</si>
  <si>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</si>
  <si>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</si>
  <si>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</si>
  <si>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</si>
  <si>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</si>
  <si>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</si>
  <si>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</si>
  <si>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</si>
  <si>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</si>
  <si>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</si>
  <si>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</si>
  <si>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</si>
  <si>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</si>
  <si>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</si>
  <si>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</si>
  <si>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</si>
  <si>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</si>
  <si>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</si>
  <si>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</si>
  <si>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</si>
  <si>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</si>
  <si>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</si>
  <si>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</si>
  <si>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</si>
  <si>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</si>
  <si>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</si>
  <si>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</si>
  <si>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</si>
  <si>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</si>
  <si>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</si>
  <si>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</si>
  <si>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</si>
  <si>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</si>
  <si>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</si>
  <si>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</si>
  <si>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</si>
  <si>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</si>
  <si>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</si>
  <si>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</si>
  <si>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</si>
  <si>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</si>
  <si>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</si>
  <si>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</si>
  <si>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</si>
  <si>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</si>
  <si>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</si>
  <si>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</si>
  <si>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</si>
  <si>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</si>
  <si>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</si>
  <si>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</si>
  <si>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</si>
  <si>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</si>
  <si>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</si>
  <si>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</si>
  <si>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</si>
  <si>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</si>
  <si>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</si>
  <si>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</si>
  <si>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</si>
  <si>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</si>
  <si>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</si>
  <si>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</si>
  <si>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</si>
  <si>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</si>
  <si>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</si>
  <si>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</si>
  <si>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</si>
  <si>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</si>
  <si>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</si>
  <si>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</si>
  <si>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</si>
  <si>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</si>
  <si>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</si>
  <si>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</si>
  <si>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</si>
  <si>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</si>
  <si>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</si>
  <si>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</si>
  <si>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</si>
  <si>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</si>
  <si>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</si>
  <si>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</si>
  <si>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</si>
  <si>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</si>
  <si>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</si>
  <si>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</si>
  <si>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</si>
  <si>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</si>
  <si>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</si>
  <si>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</si>
  <si>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</si>
  <si>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</si>
  <si>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</si>
  <si>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</si>
  <si>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</si>
  <si>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</si>
  <si>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</si>
  <si>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</si>
  <si>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</si>
  <si>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</si>
  <si>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</si>
  <si>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</si>
  <si>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</si>
  <si>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</si>
  <si>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</si>
  <si>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</si>
  <si>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</si>
  <si>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</si>
  <si>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</si>
  <si>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</si>
  <si>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</si>
  <si>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</si>
  <si>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</si>
  <si>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</si>
  <si>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персонал], [Директор],</t>
  </si>
  <si>
    <t>[Административно-управленческий персонал], [Заместитель директора по учебно-воспитательной работе, 1 квалификационная категория],</t>
  </si>
  <si>
    <t>[Административно-управленческий персонал], [Заместитель директора по административно-хозяйственной части, 1 квалификационная категория],</t>
  </si>
  <si>
    <t>[Административно-управленческий персонал], [Главный бухгалтер],</t>
  </si>
  <si>
    <t>[Обслуживающий персонал], [Гардеробщик, I разряд],</t>
  </si>
  <si>
    <t>[Обслуживающий персонал], [Дворник, I разряд],</t>
  </si>
  <si>
    <t>[Обслуживающий персонал], [Вахтер 1 разряд],</t>
  </si>
  <si>
    <t>[Обслуживающий персонал], [Уборщик служебных помещений 2 разряд],</t>
  </si>
  <si>
    <t>[Обслуживающий персонал], [Рабочий по комплексному обслуживанию здания 2 разряд],</t>
  </si>
  <si>
    <t>[Специалисты], [Делопроизводитель],</t>
  </si>
  <si>
    <t>11</t>
  </si>
  <si>
    <t>[Специалисты], [Настройщик пианино и роялей 10 разряд],</t>
  </si>
  <si>
    <t>12</t>
  </si>
  <si>
    <t>[Специалисты], [Программист 1 категории],</t>
  </si>
  <si>
    <t>13</t>
  </si>
  <si>
    <t>[Педагогический персонал], [Преподаватели высшей категории],</t>
  </si>
  <si>
    <t>14</t>
  </si>
  <si>
    <t>[Педагогический персонал], [Преподаватели I категории],</t>
  </si>
  <si>
    <t>15</t>
  </si>
  <si>
    <t>[Педагогический персонал], [Концертмейстер высшей категории],</t>
  </si>
  <si>
    <t>16</t>
  </si>
  <si>
    <t>[Педагогический персонал], [Преподаватель (без категории, от 10 до 15 лет)],</t>
  </si>
  <si>
    <t>17</t>
  </si>
  <si>
    <t>[Педагогический персонал], [Концермейстеры без категории],</t>
  </si>
  <si>
    <t>19</t>
  </si>
  <si>
    <t>[Педагогический персонал], [Концермейстеры I категории],</t>
  </si>
  <si>
    <t>20</t>
  </si>
  <si>
    <t>32</t>
  </si>
  <si>
    <t>[Специалисты], [Специалист по закупкам],</t>
  </si>
  <si>
    <t>33</t>
  </si>
  <si>
    <t>[Педагогический персонал], [Преподаватели без категории],</t>
  </si>
  <si>
    <t>Итого:</t>
  </si>
  <si>
    <t>приносящая доход деятельность (собственные доходы учреждения)</t>
  </si>
  <si>
    <t>28</t>
  </si>
  <si>
    <t>[Административно-управленческий персонал], [Директор, 1 квалификационная категория],</t>
  </si>
  <si>
    <t>29</t>
  </si>
  <si>
    <t>30</t>
  </si>
  <si>
    <t>31</t>
  </si>
  <si>
    <t>[Административно-управленческий персонал], [Преподаватели I категории],</t>
  </si>
  <si>
    <t>34</t>
  </si>
  <si>
    <t>35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</si>
  <si>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</si>
  <si>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</si>
  <si>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</si>
  <si>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</si>
  <si>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 [0,2%],</t>
  </si>
  <si>
    <t>[Бюджет фонда социального страхования РФ], [2,9%],</t>
  </si>
  <si>
    <t>[Бюджет пенсионного фонда РФ], [22%],</t>
  </si>
  <si>
    <t>[Бюджет Федерального фонда обязательного медицинского страхования], [5,1%],</t>
  </si>
  <si>
    <t>[Бюджет фонда социального страхования РФ], [0,02%],</t>
  </si>
  <si>
    <t>18</t>
  </si>
  <si>
    <t>[Бюджет фонда социального страхования РФ], [2,9%, 0,2%],</t>
  </si>
  <si>
    <t>6.1. Расчеты (обоснования) расходов на оплату  услуг связи (221)</t>
  </si>
  <si>
    <t>Наименование расходов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</si>
  <si>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</si>
  <si>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</si>
  <si>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</si>
  <si>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</si>
  <si>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[Интернет], [Абонентская плата за интернет. Мероприятие 0260101000000000.КРКС 111],</t>
  </si>
  <si>
    <t>[Услуги линий связи], [Услуги по предоставлению междугородней стационарной связи. Мероприятие 0260101000000000.КРКС 111],</t>
  </si>
  <si>
    <t>[Услуги линий связи], [Предоставление местных телефонных соединений. Мероприятие 0260101000000000.КРКС 111],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</si>
  <si>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</si>
  <si>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</si>
  <si>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</si>
  <si>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</si>
  <si>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</si>
  <si>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</si>
  <si>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</si>
  <si>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</si>
  <si>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[Водоотведение], [Услуги по водоотведению. Мероприятие 026010100000000. КРКС 111], [По нормативу: (0,82*(125+22)=120.54 куб.м
Размер потребления ресурсов: 30 м3 за год]</t>
  </si>
  <si>
    <t>[Обращение с ТКО], [Услуги по прочему захоронению мусора. Мероприятие 026010100000000. КРКС 111], [По нормативу 1,6 куб.м*12=19,2 куб.м за год]</t>
  </si>
  <si>
    <t>[Холодное водоснабжение], [Услуги по транспортированию и распределению воды. Мероприятие 026010100000000. КРКС 111], [По нормативу: (0,82*(125+22)=120.54 куб.м
Размер потребления 5,233 куб.*12=62,79 куб.м]</t>
  </si>
  <si>
    <t>[Электроэнергия], [Услуги по распределению электроэнергии. Мероприятие 026010100000000. КРКС111], [По нормативу: 15,19*453 кв.м=6881,07кВт]</t>
  </si>
  <si>
    <t>[Теплоснабжение], [Услкуги по транспортированию горячей воды.Мероприятие 02610100000000. КРКС 111], [По нормативу:0,163*453 кв.м=73,84
Размер потребления ресурсов: 77,5900128ГКАЛ]</t>
  </si>
  <si>
    <t>6.4. Расчеты (обоснования)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</si>
  <si>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</si>
  <si>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</si>
  <si>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</si>
  <si>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</si>
  <si>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</si>
  <si>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</si>
  <si>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</si>
  <si>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</si>
  <si>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[Иные работы, услуги по содержанию имущества], [Техническое обслуживание и ремонт теплоузла. Мероприятие 026010100000000
КРКС 112],</t>
  </si>
  <si>
    <t>[Иные работы, услуги по содержанию имущества], [Промывка и опрессовка отопительной системы. Мероприятие 026010100000000
КРКС 112],</t>
  </si>
  <si>
    <t>[Противопожарные мероприятия, связанные с содерж. имущ-ва], [Обслуживание системы видеонаблюдения (мероприятие 081010300000000)
КРКС 111],</t>
  </si>
  <si>
    <t>[Противопожарные мероприятия, связанные с содерж. имущ-ва], [Техническое обслуживание пожарной сигнализации (мероприятие 081040300000000)
КРКС 111],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</si>
  <si>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</si>
  <si>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</si>
  <si>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</si>
  <si>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[Прочие работы, услуги], [Неисключительные права на использование "Электронный сервис "РАМЗЭС"
КРКС 112
Мероприятие 026010100000000],</t>
  </si>
  <si>
    <t>[Прочие работы, услуги], [Техническое обслуживание кнопки тревожной сигнализации (мероприятие 0810103000000)
КРКС 111],</t>
  </si>
  <si>
    <t>[Прочие работы, услуги], [Оказание услуг по техническому сопровождению программного обеспечения АС"Смета"
Мероприятие  026010100000000
КРКС 112],</t>
  </si>
  <si>
    <t>6.7. Расчеты (обоснования) расходов на приобретение основных средств</t>
  </si>
  <si>
    <t>Средняя стоимость, руб</t>
  </si>
  <si>
    <t>Сумма, руб (гр. 3 х гр.4)</t>
  </si>
  <si>
    <t>6.8. Расчеты (обоснования) расходов на приобретение материальных запасов (346;349)</t>
  </si>
  <si>
    <t>Единица измерения</t>
  </si>
  <si>
    <t>Цена за единицу, руб</t>
  </si>
  <si>
    <t>Сумма, руб (гр. 4 х гр.5)</t>
  </si>
  <si>
    <t>[Канцелярские товары], [Канцтовары,Мероприятие 026010100000000
КРКС 112],</t>
  </si>
  <si>
    <t>[Свидетельства, Мероприятие 026010100000000
КРКС 112],</t>
  </si>
  <si>
    <t>[Хозтовары], [Хозтовары. Мероприятие 026010100000000
КРКС 112],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</si>
  <si>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</si>
  <si>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</si>
  <si>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</si>
  <si>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</si>
  <si>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</si>
  <si>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</si>
  <si>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</si>
  <si>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</si>
  <si>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</si>
  <si>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</si>
  <si>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</si>
  <si>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</si>
  <si>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</si>
  <si>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Раннее эстетическое развитие</t>
  </si>
  <si>
    <t>Обучение игре на музыкальных инструментах</t>
  </si>
  <si>
    <t>Изобразитьельное ис-во</t>
  </si>
  <si>
    <t>Консультации для поступающих</t>
  </si>
  <si>
    <t>2.2. Расчет доходов от оказания услуг (выполнения работ) в рамках установленного государственного задания</t>
  </si>
  <si>
    <t>реализация дополнительных программ в области искусств (духовые и ударные инструменты)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</si>
  <si>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</si>
  <si>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искусств(струнные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</si>
  <si>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</si>
  <si>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программ в области искусств (хоровое пение)</t>
  </si>
  <si>
    <t>реализация дополнительных общеразвивающих программ(дети за исключением детей с ограниченными возможностями здоровья (ОВЗ) и детей-инвалидов)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</si>
  <si>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</si>
  <si>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</si>
  <si>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</si>
  <si>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</si>
  <si>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</si>
  <si>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</si>
  <si>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</si>
  <si>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</si>
  <si>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</si>
  <si>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</si>
  <si>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</si>
  <si>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</si>
  <si>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</si>
  <si>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</si>
  <si>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</si>
  <si>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</si>
  <si>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</si>
  <si>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</si>
  <si>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</si>
  <si>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</si>
  <si>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</si>
  <si>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</si>
  <si>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</si>
  <si>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</si>
  <si>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</si>
  <si>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</si>
  <si>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</si>
  <si>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</si>
  <si>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Реализация дополнительных предпрофессиональных программ в области искусств (хоровое пение)</t>
  </si>
  <si>
    <t>Заработная плата основного персонала, без учета стимулирующих выплат (КВР 111)</t>
  </si>
  <si>
    <t>План</t>
  </si>
  <si>
    <t>(комментарий не заполнен)</t>
  </si>
  <si>
    <t>Реализация дополнительных общеразвивающих программ (дети, за исключением детей с ограниченными возможностями здоровья (ОВЗ) и детей-инвалидов)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</si>
  <si>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</si>
  <si>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</si>
  <si>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</si>
  <si>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(духовые и ударные инструменты)</t>
  </si>
  <si>
    <t>Стимулирующие выплаты (КВР 111)</t>
  </si>
  <si>
    <t>Начисления на оплату труда основного персонала (КВР 119)</t>
  </si>
  <si>
    <t>Заработная плата АХП (КВР 111) КОСВ</t>
  </si>
  <si>
    <t>Заработная плата АУП (КВР 111) КОСВ</t>
  </si>
  <si>
    <t>Начисления на оплату труда АХП (КВР 119) КОСВ</t>
  </si>
  <si>
    <t>Начисления на оплату труда АУП (КВР 119) КОСВ</t>
  </si>
  <si>
    <t>Абонентская плата за использование линий связи (КВР 244) КОСВ</t>
  </si>
  <si>
    <t>Скопировано из предыдущей версии</t>
  </si>
  <si>
    <t>Повременная плата за исп. линий связи (МГ и МН переговоры) (КВР 244) КОСВ</t>
  </si>
  <si>
    <t>Подключение к сети Интернет (КВР 244) КОСВ</t>
  </si>
  <si>
    <t>Теплоснабжение (КВР 247) КОСВ</t>
  </si>
  <si>
    <t>Холодное водоснабжение (КВР 244) КОСВ</t>
  </si>
  <si>
    <t>Водоотведение (КВР 244) КОСВ</t>
  </si>
  <si>
    <t>Электроэнергия (КВР 247) КОСВ</t>
  </si>
  <si>
    <t>Обращение с ТКО (КВР 244) КОСВ</t>
  </si>
  <si>
    <t>Иные работы, услуги по содержанию имущества (КВР 244) КОСВ</t>
  </si>
  <si>
    <t>Противопожарные мероприятия, связанные с содерж. имущ-ва (КВР 244) КОСВ</t>
  </si>
  <si>
    <t>Прочие работы, услуги (КВР 244) КОСВ</t>
  </si>
  <si>
    <t>Субсидии на иные цели</t>
  </si>
  <si>
    <t>949.20.0800-0703.08 4 01 00360.612</t>
  </si>
  <si>
    <t>Прочие работы, услуги ЦС(КВР 244)</t>
  </si>
  <si>
    <t>Остаток</t>
  </si>
  <si>
    <t>Приносящая доход деятельность</t>
  </si>
  <si>
    <t>ПДД (2)-0000.00 0 00 00000.000</t>
  </si>
  <si>
    <t>Заработная плата основного персонала ПД (КВР 111)</t>
  </si>
  <si>
    <t>Заработная плата АУП ПД (КВР 111)</t>
  </si>
  <si>
    <t>Начисления на оплату труда основного персонала ПД (КВР 119)</t>
  </si>
  <si>
    <t>Начисления на оплату труда АУП ПД (КВР 119)</t>
  </si>
  <si>
    <t>Иные услуги связи ПД (КВР 244)</t>
  </si>
  <si>
    <t>Теплоснабжение ПД (КВР 247)</t>
  </si>
  <si>
    <t>Холодное водоснабжение ПД (КВР 244)</t>
  </si>
  <si>
    <t>Водоотведение ПД (КВР 244)</t>
  </si>
  <si>
    <t>Электроэнергия ПД (КВР 247)</t>
  </si>
  <si>
    <t>Обращение с ТКО ПД (КВР 244)</t>
  </si>
  <si>
    <t>Иные работы, услуги по содержанию имущества ПД (КВР 244)</t>
  </si>
  <si>
    <t>Прочие работы, услуги ПД (КВР 244)</t>
  </si>
  <si>
    <t>Штрафы за нарушение закон-ва о закупках и нарушение условий контрактов ПД (КВР 853)</t>
  </si>
  <si>
    <t>Увеличение стоимости прочих оборотных запасов (материалов) ПД (КВР 244)</t>
  </si>
  <si>
    <t>Канцелярские товары и принадлежности ПД (КВР 244)</t>
  </si>
  <si>
    <t>Увеличение стоимости прочих материальных запасов однократного применения ПД (КВР 244)</t>
  </si>
  <si>
    <t>Обязательное медицинское страхование</t>
  </si>
  <si>
    <t>Изменения отсутствуют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</si>
  <si>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</si>
  <si>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</si>
  <si>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</si>
  <si>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</si>
  <si>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(должность)</t>
  </si>
  <si>
    <t>(телефон)</t>
  </si>
  <si>
    <t>"______" _________________ 201__ г.</t>
  </si>
  <si>
    <t>Лист согласования к ПФХД № 22815.DEV.34865 от</t>
  </si>
  <si>
    <t>Согласование инициировано:09.12.2021 15:47</t>
  </si>
  <si>
    <t>№</t>
  </si>
  <si>
    <t>ФИО</t>
  </si>
  <si>
    <t>Статус</t>
  </si>
  <si>
    <t>Замечания/Комментарии</t>
  </si>
  <si>
    <t>Дмитроченко Елена Владимировна (Начальник Управления культуры администрации Богородского городского округа)</t>
  </si>
  <si>
    <t>Утвержден, 15.12.2021 15:27</t>
  </si>
  <si>
    <t>Гаврикова Ольга Александровна (Главный специалист МКУ "ЦБУ Управления культуры")</t>
  </si>
  <si>
    <t>Проверен, 15.12.2021 12:46</t>
  </si>
  <si>
    <t>На проверке, 15.12.2021 12:46</t>
  </si>
  <si>
    <t>Морокова Лидия Васильевна (Главный бухгалтер МУ ДО "Дубровская детская музыкальная школа")</t>
  </si>
  <si>
    <t>На согласовании, 15.12.2021 12:46</t>
  </si>
  <si>
    <t>доходы</t>
  </si>
  <si>
    <t>На доработке, 15.12.2021 10:43</t>
  </si>
  <si>
    <t>Сменить дату на 15.12.2021</t>
  </si>
  <si>
    <t>Проверен, 09.12.2021 15:54</t>
  </si>
  <si>
    <t>На проверке, 09.12.2021 15:47</t>
  </si>
  <si>
    <t>На согласовании, 09.12.2021 15:47</t>
  </si>
  <si>
    <t>На доработке, 09.12.2021 12:42</t>
  </si>
  <si>
    <t>Добрый день, 
1) В разделе ЗАкупки не верно стоят суммы по строкам 26500, 26510 по графе 2022 года.
2) В обоснованиях расходво у вас добавлены строки  Корректировки - если корректировка для исправления копеек до 10, то это принимаетс, но у вас больше 5 рублей (и еще больше по плановым годам) - исправьте.</t>
  </si>
  <si>
    <t>На проверке, 09.12.2021 10:44</t>
  </si>
  <si>
    <t>На согласовании, 08.12.2021 22:45</t>
  </si>
  <si>
    <t>На доработке, 08.12.2021 15:45</t>
  </si>
  <si>
    <t>На проверке, 08.12.2021 15:45</t>
  </si>
  <si>
    <t>На согласовании, 08.12.2021 15:35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</si>
  <si>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</si>
  <si>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</si>
  <si>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</si>
  <si>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</si>
  <si>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</si>
  <si>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</si>
  <si>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REST_ENDYEAR_EQUALSZERO</t>
  </si>
  <si>
    <t>У=Х1+Х2-Х3,
где
У - остаток на конец года
Х1 - остаток на начало года (разрешенный) 1-го года планового периода (вкладка "Затраты", остаток 1-го года планового периода по всем видам ФО);
Х2 - доходы 1-го года планового период (вкладка "Доходы", доходы 1-й года планового периода по всем видам ФО);
Х3 - расходы 1-го года планового период (вкладка "Затраты", плановые затраты 1-го года планового периода - сумма по полям "ПЛАН" и "ОСТАТКИ" по всем видам финансового обеспечения).</t>
  </si>
  <si>
    <t>Остаток на конец года не равен нулю для планового периода.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</si>
  <si>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</si>
  <si>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</si>
  <si>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XJUSTIFY_EXP_DIFF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</si>
  <si>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</si>
  <si>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 (очередной год)</t>
  </si>
  <si>
    <t>PURCH2020_PFHDPLAN_DIFF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</si>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</sst>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i/>
      <sz val="8"/>
      <color rgb="FF000000"/>
      <name val="Verdana"/>
    </font>
    <font>
      <i/>
      <sz val="8"/>
      <color rgb="FF000000"/>
      <name val="Verdana"/>
    </font>
    <font>
      <i/>
      <sz val="8"/>
      <color rgb="FF000000"/>
      <name val="Verdana"/>
    </font>
    <font>
      <b/>
      <i/>
      <sz val="8"/>
      <color rgb="FF000000"/>
      <name val="Verdana"/>
    </font>
    <font>
      <b/>
      <i/>
      <sz val="8"/>
      <color rgb="FF000000"/>
      <name val="Verdana"/>
    </font>
    <font>
      <b/>
      <i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4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3" fillId="25" borderId="23" applyBorder="0">
      <alignment horizontal="center" vertical="center" wrapText="1"/>
    </xf>
    <xf numFmtId="0" fontId="24" fillId="26" borderId="24" applyBorder="0">
      <alignment horizontal="center" vertical="center" wrapText="1"/>
    </xf>
    <xf numFmtId="0" fontId="32" fillId="34" borderId="32" applyBorder="0">
      <alignment horizontal="left" vertical="center" wrapText="1"/>
    </xf>
    <xf numFmtId="0" fontId="34" fillId="36" borderId="34" applyBorder="0">
      <alignment horizontal="center" vertical="center" wrapText="1"/>
    </xf>
    <xf numFmtId="0" fontId="36" fillId="38" borderId="36" applyBorder="0">
      <alignment horizontal="right" vertical="center" wrapText="1"/>
    </xf>
  </cellStyleXfs>
  <cellXfs count="34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4" fillId="26" borderId="24" xfId="0" applyFont="1" applyFill="1" applyBorder="1" applyAlignment="1" applyProtection="1">
      <alignment horizontal="center" vertical="center" wrapText="1"/>
      <protection locked="0"/>
    </xf>
    <xf numFmtId="4" fontId="33" fillId="35" borderId="33" xfId="0" applyNumberFormat="1" applyFont="1" applyFill="1" applyBorder="1" applyAlignment="1">
      <alignment horizontal="right" vertical="center" wrapText="1" indent="1"/>
    </xf>
    <xf numFmtId="0" fontId="24" fillId="26" borderId="24" xfId="0" applyFont="1" applyFill="1" applyBorder="1" applyAlignment="1" applyProtection="1">
      <alignment horizontal="center" vertical="center" wrapText="1"/>
      <protection locked="0"/>
    </xf>
    <xf numFmtId="0" fontId="11" fillId="13" borderId="11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37" fillId="39" borderId="37" xfId="0" applyFont="1" applyFill="1" applyBorder="1" applyAlignment="1">
      <alignment horizontal="left" vertical="center" wrapText="1"/>
    </xf>
    <xf numFmtId="0" fontId="38" fillId="40" borderId="38" xfId="0" applyFont="1" applyFill="1" applyBorder="1" applyAlignment="1">
      <alignment horizontal="left" vertical="center" wrapText="1"/>
    </xf>
    <xf numFmtId="0" fontId="39" fillId="41" borderId="39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36" fillId="38" borderId="3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6"/>
    <cellStyle name="bot_border_left_str" xfId="11"/>
    <cellStyle name="bottom_center_str" xfId="10"/>
    <cellStyle name="center_str" xfId="3"/>
    <cellStyle name="formula_center_str" xfId="8"/>
    <cellStyle name="left_str" xfId="5"/>
    <cellStyle name="p_bottom_left_str" xfId="7"/>
    <cellStyle name="righr_str" xfId="4"/>
    <cellStyle name="right_str" xfId="13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/>
  </sheetViews>
  <sheetFormatPr defaultRowHeight="10.199999999999999" x14ac:dyDescent="0.2"/>
  <cols>
    <col min="1" max="6" width="11.5" customWidth="1"/>
    <col min="7" max="7" width="34.375" customWidth="1"/>
    <col min="8" max="8" width="11.5" customWidth="1"/>
    <col min="9" max="13" width="17.25" customWidth="1"/>
  </cols>
  <sheetData>
    <row r="1" spans="1:13" ht="15" customHeight="1" x14ac:dyDescent="0.2"/>
    <row r="2" spans="1:13" ht="30" customHeight="1" x14ac:dyDescent="0.2">
      <c r="K2" s="1" t="s">
        <v>0</v>
      </c>
      <c r="L2" s="1"/>
      <c r="M2" s="1"/>
    </row>
    <row r="3" spans="1:13" ht="30" customHeight="1" x14ac:dyDescent="0.2">
      <c r="K3" s="16" t="s">
        <v>1</v>
      </c>
      <c r="L3" s="16"/>
      <c r="M3" s="16"/>
    </row>
    <row r="4" spans="1:13" ht="15" customHeight="1" x14ac:dyDescent="0.2">
      <c r="K4" s="17" t="s">
        <v>2</v>
      </c>
      <c r="L4" s="17"/>
      <c r="M4" s="17"/>
    </row>
    <row r="5" spans="1:13" ht="30" customHeight="1" x14ac:dyDescent="0.2">
      <c r="K5" s="16" t="s">
        <v>3</v>
      </c>
      <c r="L5" s="16"/>
      <c r="M5" s="16"/>
    </row>
    <row r="6" spans="1:13" ht="15" customHeight="1" x14ac:dyDescent="0.2">
      <c r="K6" s="17" t="s">
        <v>4</v>
      </c>
      <c r="L6" s="17"/>
      <c r="M6" s="17"/>
    </row>
    <row r="7" spans="1:13" ht="30" customHeight="1" x14ac:dyDescent="0.2">
      <c r="K7" s="14"/>
      <c r="L7" s="16" t="s">
        <v>5</v>
      </c>
      <c r="M7" s="16"/>
    </row>
    <row r="8" spans="1:13" ht="15" customHeight="1" x14ac:dyDescent="0.2">
      <c r="K8" s="7" t="s">
        <v>6</v>
      </c>
      <c r="L8" s="17" t="s">
        <v>7</v>
      </c>
      <c r="M8" s="17"/>
    </row>
    <row r="9" spans="1:13" ht="30" customHeight="1" x14ac:dyDescent="0.2">
      <c r="K9" s="18" t="s">
        <v>8</v>
      </c>
      <c r="L9" s="18"/>
      <c r="M9" s="18"/>
    </row>
    <row r="10" spans="1:13" ht="19.95" customHeight="1" x14ac:dyDescent="0.2"/>
    <row r="11" spans="1:13" ht="19.95" customHeight="1" x14ac:dyDescent="0.2"/>
    <row r="12" spans="1:13" ht="30" customHeight="1" x14ac:dyDescent="0.2">
      <c r="A12" s="19" t="s">
        <v>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2">
      <c r="A13" s="19" t="s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2">
      <c r="G14" s="19" t="s">
        <v>11</v>
      </c>
      <c r="H14" s="19"/>
      <c r="I14" s="19"/>
      <c r="K14" s="4" t="s">
        <v>12</v>
      </c>
      <c r="L14" s="20"/>
      <c r="M14" s="20"/>
    </row>
    <row r="15" spans="1:13" ht="30" customHeight="1" x14ac:dyDescent="0.2">
      <c r="A15" s="21" t="s">
        <v>13</v>
      </c>
      <c r="B15" s="21"/>
      <c r="C15" s="21"/>
      <c r="D15" s="21"/>
      <c r="E15" s="21" t="s">
        <v>14</v>
      </c>
      <c r="F15" s="21"/>
      <c r="G15" s="21"/>
      <c r="H15" s="21"/>
      <c r="I15" s="21"/>
      <c r="J15" s="21"/>
      <c r="K15" s="4" t="s">
        <v>15</v>
      </c>
      <c r="L15" s="20" t="s">
        <v>16</v>
      </c>
      <c r="M15" s="20"/>
    </row>
    <row r="16" spans="1:13" ht="30" customHeight="1" x14ac:dyDescent="0.2">
      <c r="A16" s="21" t="s">
        <v>17</v>
      </c>
      <c r="B16" s="21"/>
      <c r="C16" s="21"/>
      <c r="D16" s="21"/>
      <c r="E16" s="21" t="s">
        <v>3</v>
      </c>
      <c r="F16" s="21"/>
      <c r="G16" s="21"/>
      <c r="H16" s="21"/>
      <c r="I16" s="21"/>
      <c r="J16" s="21"/>
      <c r="K16" s="4" t="s">
        <v>18</v>
      </c>
      <c r="L16" s="20" t="s">
        <v>19</v>
      </c>
      <c r="M16" s="20"/>
    </row>
    <row r="17" spans="1:13" ht="30" customHeight="1" x14ac:dyDescent="0.2">
      <c r="A17" s="21" t="s">
        <v>20</v>
      </c>
      <c r="B17" s="21"/>
      <c r="C17" s="21"/>
      <c r="D17" s="21"/>
      <c r="E17" s="21" t="s">
        <v>21</v>
      </c>
      <c r="F17" s="21"/>
      <c r="G17" s="21"/>
      <c r="H17" s="21"/>
      <c r="I17" s="21"/>
      <c r="J17" s="21"/>
      <c r="K17" s="4" t="s">
        <v>22</v>
      </c>
      <c r="L17" s="20" t="s">
        <v>23</v>
      </c>
      <c r="M17" s="20"/>
    </row>
    <row r="18" spans="1:13" ht="30" customHeight="1" x14ac:dyDescent="0.2">
      <c r="K18" s="4" t="s">
        <v>24</v>
      </c>
      <c r="L18" s="20" t="s">
        <v>25</v>
      </c>
      <c r="M18" s="20"/>
    </row>
    <row r="19" spans="1:13" ht="15" customHeight="1" x14ac:dyDescent="0.2"/>
    <row r="20" spans="1:13" ht="19.95" customHeight="1" x14ac:dyDescent="0.2">
      <c r="B20" s="22" t="s">
        <v>26</v>
      </c>
      <c r="C20" s="22"/>
      <c r="D20" s="22"/>
      <c r="E20" s="22"/>
      <c r="F20" s="22"/>
      <c r="G20" s="22"/>
      <c r="I20" s="22" t="s">
        <v>26</v>
      </c>
      <c r="J20" s="22"/>
      <c r="K20" s="22"/>
      <c r="L20" s="22"/>
      <c r="M20" s="22"/>
    </row>
    <row r="21" spans="1:13" ht="19.95" customHeight="1" x14ac:dyDescent="0.2">
      <c r="B21" s="23" t="s">
        <v>27</v>
      </c>
      <c r="C21" s="23"/>
      <c r="D21" s="23"/>
      <c r="E21" s="23"/>
      <c r="F21" s="23"/>
      <c r="G21" s="23"/>
      <c r="I21" s="23" t="s">
        <v>28</v>
      </c>
      <c r="J21" s="23"/>
      <c r="K21" s="23"/>
      <c r="L21" s="23"/>
      <c r="M21" s="23"/>
    </row>
    <row r="22" spans="1:13" ht="19.95" customHeight="1" x14ac:dyDescent="0.2">
      <c r="B22" s="23" t="s">
        <v>29</v>
      </c>
      <c r="C22" s="23"/>
      <c r="D22" s="23"/>
      <c r="E22" s="23"/>
      <c r="F22" s="23"/>
      <c r="G22" s="23"/>
      <c r="I22" s="23" t="s">
        <v>30</v>
      </c>
      <c r="J22" s="23"/>
      <c r="K22" s="23"/>
      <c r="L22" s="23"/>
      <c r="M22" s="23"/>
    </row>
    <row r="23" spans="1:13" ht="19.95" customHeight="1" x14ac:dyDescent="0.2">
      <c r="B23" s="23" t="s">
        <v>31</v>
      </c>
      <c r="C23" s="23"/>
      <c r="D23" s="23"/>
      <c r="E23" s="23"/>
      <c r="F23" s="23"/>
      <c r="G23" s="23"/>
      <c r="I23" s="23" t="s">
        <v>32</v>
      </c>
      <c r="J23" s="23"/>
      <c r="K23" s="23"/>
      <c r="L23" s="23"/>
      <c r="M23" s="23"/>
    </row>
    <row r="24" spans="1:13" ht="19.95" customHeight="1" x14ac:dyDescent="0.2">
      <c r="B24" s="23" t="s">
        <v>33</v>
      </c>
      <c r="C24" s="23"/>
      <c r="D24" s="23"/>
      <c r="E24" s="23"/>
      <c r="F24" s="23"/>
      <c r="G24" s="23"/>
      <c r="I24" s="23" t="s">
        <v>34</v>
      </c>
      <c r="J24" s="23"/>
      <c r="K24" s="23"/>
      <c r="L24" s="23"/>
      <c r="M24" s="23"/>
    </row>
    <row r="25" spans="1:13" ht="19.95" customHeight="1" x14ac:dyDescent="0.2">
      <c r="B25" s="23" t="s">
        <v>35</v>
      </c>
      <c r="C25" s="23"/>
      <c r="D25" s="23"/>
      <c r="E25" s="23"/>
      <c r="F25" s="23"/>
      <c r="G25" s="23"/>
      <c r="I25" s="23" t="s">
        <v>36</v>
      </c>
      <c r="J25" s="23"/>
      <c r="K25" s="23"/>
      <c r="L25" s="23"/>
      <c r="M25" s="23"/>
    </row>
    <row r="26" spans="1:13" ht="19.95" customHeight="1" x14ac:dyDescent="0.2">
      <c r="B26" s="24" t="s">
        <v>37</v>
      </c>
      <c r="C26" s="24"/>
      <c r="D26" s="24"/>
      <c r="E26" s="24"/>
      <c r="F26" s="24"/>
      <c r="G26" s="24"/>
      <c r="I26" s="24" t="s">
        <v>38</v>
      </c>
      <c r="J26" s="24"/>
      <c r="K26" s="24"/>
      <c r="L26" s="24"/>
      <c r="M26" s="24"/>
    </row>
  </sheetData>
  <sheetProtection password="9313" sheet="1" objects="1" scenarios="1"/>
  <mergeCells count="36">
    <mergeCell ref="B25:G25"/>
    <mergeCell ref="I25:M25"/>
    <mergeCell ref="B26:G26"/>
    <mergeCell ref="I26:M26"/>
    <mergeCell ref="B22:G22"/>
    <mergeCell ref="I22:M22"/>
    <mergeCell ref="B23:G23"/>
    <mergeCell ref="I23:M23"/>
    <mergeCell ref="B24:G24"/>
    <mergeCell ref="I24:M24"/>
    <mergeCell ref="L18:M18"/>
    <mergeCell ref="B20:G20"/>
    <mergeCell ref="I20:M20"/>
    <mergeCell ref="B21:G21"/>
    <mergeCell ref="I21:M21"/>
    <mergeCell ref="A16:D16"/>
    <mergeCell ref="E16:J16"/>
    <mergeCell ref="L16:M16"/>
    <mergeCell ref="A17:D17"/>
    <mergeCell ref="E17:J17"/>
    <mergeCell ref="L17:M17"/>
    <mergeCell ref="G14:I14"/>
    <mergeCell ref="L14:M14"/>
    <mergeCell ref="A15:D15"/>
    <mergeCell ref="E15:J15"/>
    <mergeCell ref="L15:M15"/>
    <mergeCell ref="L7:M7"/>
    <mergeCell ref="L8:M8"/>
    <mergeCell ref="K9:M9"/>
    <mergeCell ref="A12:M12"/>
    <mergeCell ref="A13:M13"/>
    <mergeCell ref="K2:M2"/>
    <mergeCell ref="K3:M3"/>
    <mergeCell ref="K4:M4"/>
    <mergeCell ref="K5:M5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&amp;K00-00922815.DEV.34865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/>
  </sheetViews>
  <sheetFormatPr defaultRowHeight="10.199999999999999" x14ac:dyDescent="0.2"/>
  <cols>
    <col min="1" max="1" width="5.75" customWidth="1"/>
    <col min="2" max="3" width="28.625" customWidth="1"/>
    <col min="4" max="4" width="114.625" customWidth="1"/>
    <col min="5" max="5" width="57.25" customWidth="1"/>
  </cols>
  <sheetData>
    <row r="1" spans="1:5" ht="15" customHeight="1" x14ac:dyDescent="0.2"/>
    <row r="2" spans="1:5" ht="25.05" customHeight="1" x14ac:dyDescent="0.2">
      <c r="A2" s="19" t="s">
        <v>650</v>
      </c>
      <c r="B2" s="19"/>
      <c r="C2" s="19"/>
      <c r="D2" s="19"/>
      <c r="E2" s="19"/>
    </row>
    <row r="3" spans="1:5" ht="19.95" customHeight="1" x14ac:dyDescent="0.2"/>
    <row r="4" spans="1:5" ht="30" customHeight="1" x14ac:dyDescent="0.2">
      <c r="A4" s="9" t="s">
        <v>296</v>
      </c>
      <c r="B4" s="9" t="s">
        <v>651</v>
      </c>
      <c r="C4" s="9" t="s">
        <v>652</v>
      </c>
      <c r="D4" s="9" t="s">
        <v>653</v>
      </c>
      <c r="E4" s="9" t="s">
        <v>654</v>
      </c>
    </row>
    <row r="5" spans="1:5" ht="81.599999999999994" x14ac:dyDescent="0.2">
      <c r="A5" s="9" t="s">
        <v>303</v>
      </c>
      <c r="B5" s="9" t="s">
        <v>655</v>
      </c>
      <c r="C5" s="9" t="s">
        <v>656</v>
      </c>
      <c r="D5" s="10" t="s">
        <v>657</v>
      </c>
      <c r="E5" s="10" t="s">
        <v>658</v>
      </c>
    </row>
    <row r="6" spans="1:5" ht="71.400000000000006" x14ac:dyDescent="0.2">
      <c r="A6" s="9" t="s">
        <v>402</v>
      </c>
      <c r="B6" s="9" t="s">
        <v>655</v>
      </c>
      <c r="C6" s="9" t="s">
        <v>656</v>
      </c>
      <c r="D6" s="10" t="s">
        <v>659</v>
      </c>
      <c r="E6" s="10" t="s">
        <v>660</v>
      </c>
    </row>
    <row r="7" spans="1:5" ht="61.2" x14ac:dyDescent="0.2">
      <c r="A7" s="9" t="s">
        <v>403</v>
      </c>
      <c r="B7" s="9" t="s">
        <v>655</v>
      </c>
      <c r="C7" s="9" t="s">
        <v>661</v>
      </c>
      <c r="D7" s="10" t="s">
        <v>662</v>
      </c>
      <c r="E7" s="10" t="s">
        <v>663</v>
      </c>
    </row>
    <row r="8" spans="1:5" ht="40.799999999999997" x14ac:dyDescent="0.2">
      <c r="A8" s="9" t="s">
        <v>404</v>
      </c>
      <c r="B8" s="9" t="s">
        <v>655</v>
      </c>
      <c r="C8" s="9" t="s">
        <v>664</v>
      </c>
      <c r="D8" s="10" t="s">
        <v>665</v>
      </c>
      <c r="E8" s="10" t="s">
        <v>666</v>
      </c>
    </row>
    <row r="9" spans="1:5" ht="51" x14ac:dyDescent="0.2">
      <c r="A9" s="9" t="s">
        <v>405</v>
      </c>
      <c r="B9" s="9" t="s">
        <v>655</v>
      </c>
      <c r="C9" s="9" t="s">
        <v>667</v>
      </c>
      <c r="D9" s="10" t="s">
        <v>668</v>
      </c>
      <c r="E9" s="10" t="s">
        <v>669</v>
      </c>
    </row>
    <row r="10" spans="1:5" ht="20.399999999999999" x14ac:dyDescent="0.2">
      <c r="A10" s="9" t="s">
        <v>406</v>
      </c>
      <c r="B10" s="9" t="s">
        <v>655</v>
      </c>
      <c r="C10" s="9" t="s">
        <v>670</v>
      </c>
      <c r="D10" s="10" t="s">
        <v>671</v>
      </c>
      <c r="E10" s="10" t="s">
        <v>672</v>
      </c>
    </row>
    <row r="11" spans="1:5" ht="40.799999999999997" x14ac:dyDescent="0.2">
      <c r="A11" s="9" t="s">
        <v>407</v>
      </c>
      <c r="B11" s="9" t="s">
        <v>655</v>
      </c>
      <c r="C11" s="9" t="s">
        <v>673</v>
      </c>
      <c r="D11" s="10" t="s">
        <v>674</v>
      </c>
      <c r="E11" s="10" t="s">
        <v>675</v>
      </c>
    </row>
    <row r="12" spans="1:5" ht="20.399999999999999" x14ac:dyDescent="0.2">
      <c r="A12" s="9" t="s">
        <v>408</v>
      </c>
      <c r="B12" s="9" t="s">
        <v>655</v>
      </c>
      <c r="C12" s="9" t="s">
        <v>676</v>
      </c>
      <c r="D12" s="10" t="s">
        <v>677</v>
      </c>
      <c r="E12" s="10" t="s">
        <v>678</v>
      </c>
    </row>
    <row r="13" spans="1:5" ht="20.399999999999999" x14ac:dyDescent="0.2">
      <c r="A13" s="9" t="s">
        <v>409</v>
      </c>
      <c r="B13" s="9" t="s">
        <v>655</v>
      </c>
      <c r="C13" s="9" t="s">
        <v>679</v>
      </c>
      <c r="D13" s="10" t="s">
        <v>680</v>
      </c>
      <c r="E13" s="10" t="s">
        <v>681</v>
      </c>
    </row>
    <row r="14" spans="1:5" ht="40.799999999999997" x14ac:dyDescent="0.2">
      <c r="A14" s="9" t="s">
        <v>410</v>
      </c>
      <c r="B14" s="9" t="s">
        <v>655</v>
      </c>
      <c r="C14" s="9" t="s">
        <v>682</v>
      </c>
      <c r="D14" s="10" t="s">
        <v>683</v>
      </c>
      <c r="E14" s="10" t="s">
        <v>684</v>
      </c>
    </row>
  </sheetData>
  <sheetProtection password="9313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&amp;K00-00922815.DEV.34865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workbookViewId="0"/>
  </sheetViews>
  <sheetFormatPr defaultRowHeight="10.199999999999999" x14ac:dyDescent="0.2"/>
  <cols>
    <col min="1" max="1" width="57.25" customWidth="1"/>
    <col min="2" max="4" width="11.5" customWidth="1"/>
    <col min="5" max="5" width="21" customWidth="1"/>
    <col min="6" max="8" width="22.875" customWidth="1"/>
  </cols>
  <sheetData>
    <row r="1" spans="1:7" ht="15" customHeight="1" x14ac:dyDescent="0.2"/>
    <row r="2" spans="1:7" ht="25.05" customHeight="1" x14ac:dyDescent="0.2">
      <c r="A2" s="1" t="s">
        <v>39</v>
      </c>
      <c r="B2" s="1"/>
      <c r="C2" s="1"/>
      <c r="D2" s="1"/>
      <c r="E2" s="1"/>
      <c r="F2" s="1"/>
      <c r="G2" s="1"/>
    </row>
    <row r="3" spans="1:7" ht="15" customHeight="1" x14ac:dyDescent="0.2"/>
    <row r="4" spans="1:7" ht="40.049999999999997" customHeight="1" x14ac:dyDescent="0.2">
      <c r="A4" s="20" t="s">
        <v>40</v>
      </c>
      <c r="B4" s="20" t="s">
        <v>41</v>
      </c>
      <c r="C4" s="20" t="s">
        <v>42</v>
      </c>
      <c r="D4" s="20" t="s">
        <v>43</v>
      </c>
      <c r="E4" s="20" t="s">
        <v>44</v>
      </c>
      <c r="F4" s="20"/>
      <c r="G4" s="20"/>
    </row>
    <row r="5" spans="1:7" ht="40.049999999999997" customHeight="1" x14ac:dyDescent="0.2">
      <c r="A5" s="20"/>
      <c r="B5" s="20"/>
      <c r="C5" s="20"/>
      <c r="D5" s="20"/>
      <c r="E5" s="9" t="s">
        <v>45</v>
      </c>
      <c r="F5" s="9" t="s">
        <v>46</v>
      </c>
      <c r="G5" s="9" t="s">
        <v>47</v>
      </c>
    </row>
    <row r="6" spans="1:7" ht="19.95" customHeight="1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25.05" customHeight="1" x14ac:dyDescent="0.2">
      <c r="A7" s="10" t="s">
        <v>48</v>
      </c>
      <c r="B7" s="9" t="s">
        <v>49</v>
      </c>
      <c r="C7" s="9" t="s">
        <v>50</v>
      </c>
      <c r="D7" s="9" t="s">
        <v>50</v>
      </c>
      <c r="E7" s="12">
        <v>0</v>
      </c>
      <c r="F7" s="12">
        <v>0</v>
      </c>
      <c r="G7" s="12">
        <v>0</v>
      </c>
    </row>
    <row r="8" spans="1:7" ht="25.05" customHeight="1" x14ac:dyDescent="0.2">
      <c r="A8" s="10" t="s">
        <v>51</v>
      </c>
      <c r="B8" s="9" t="s">
        <v>52</v>
      </c>
      <c r="C8" s="9" t="s">
        <v>50</v>
      </c>
      <c r="D8" s="9" t="s">
        <v>50</v>
      </c>
      <c r="E8" s="12">
        <f>IF(ISNUMBER(E7),E7,0)+IF(ISNUMBER(E9),E9,0)-IF(ISNUMBER(E48),E48,0)+IF(ISNUMBER(E110),E110,0)</f>
        <v>0</v>
      </c>
      <c r="F8" s="12">
        <f>IF(ISNUMBER(F7),F7,0)+IF(ISNUMBER(F9),F9,0)-IF(ISNUMBER(F48),F48,0)+IF(ISNUMBER(F110),F110,0)</f>
        <v>0</v>
      </c>
      <c r="G8" s="12">
        <f>IF(ISNUMBER(G7),G7,0)+IF(ISNUMBER(G9),G9,0)-IF(ISNUMBER(G48),G48,0)+IF(ISNUMBER(G110),G110,0)</f>
        <v>0</v>
      </c>
    </row>
    <row r="9" spans="1:7" ht="25.05" customHeight="1" x14ac:dyDescent="0.2">
      <c r="A9" s="10" t="s">
        <v>53</v>
      </c>
      <c r="B9" s="9" t="s">
        <v>54</v>
      </c>
      <c r="C9" s="9"/>
      <c r="D9" s="9"/>
      <c r="E9" s="12">
        <v>20412523.609999999</v>
      </c>
      <c r="F9" s="12">
        <v>20437691.25</v>
      </c>
      <c r="G9" s="12">
        <v>20358107.760000002</v>
      </c>
    </row>
    <row r="10" spans="1:7" ht="37.950000000000003" customHeight="1" x14ac:dyDescent="0.2">
      <c r="A10" s="10" t="s">
        <v>55</v>
      </c>
      <c r="B10" s="9" t="s">
        <v>56</v>
      </c>
      <c r="C10" s="9" t="s">
        <v>57</v>
      </c>
      <c r="D10" s="9" t="s">
        <v>50</v>
      </c>
      <c r="E10" s="12">
        <v>0</v>
      </c>
      <c r="F10" s="12">
        <v>0</v>
      </c>
      <c r="G10" s="12">
        <v>0</v>
      </c>
    </row>
    <row r="11" spans="1:7" ht="25.05" customHeight="1" x14ac:dyDescent="0.2">
      <c r="A11" s="10" t="s">
        <v>58</v>
      </c>
      <c r="B11" s="9"/>
      <c r="C11" s="9"/>
      <c r="D11" s="9"/>
      <c r="E11" s="12" t="s">
        <v>59</v>
      </c>
      <c r="F11" s="12" t="s">
        <v>59</v>
      </c>
      <c r="G11" s="12" t="s">
        <v>59</v>
      </c>
    </row>
    <row r="12" spans="1:7" ht="25.05" customHeight="1" x14ac:dyDescent="0.2">
      <c r="A12" s="10" t="s">
        <v>60</v>
      </c>
      <c r="B12" s="9" t="s">
        <v>56</v>
      </c>
      <c r="C12" s="9"/>
      <c r="D12" s="9" t="s">
        <v>61</v>
      </c>
      <c r="E12" s="12">
        <v>0</v>
      </c>
      <c r="F12" s="12">
        <v>0</v>
      </c>
      <c r="G12" s="12">
        <v>0</v>
      </c>
    </row>
    <row r="13" spans="1:7" ht="25.05" customHeight="1" x14ac:dyDescent="0.2">
      <c r="A13" s="10" t="s">
        <v>62</v>
      </c>
      <c r="B13" s="9"/>
      <c r="C13" s="9"/>
      <c r="D13" s="9" t="s">
        <v>63</v>
      </c>
      <c r="E13" s="12">
        <v>0</v>
      </c>
      <c r="F13" s="12">
        <v>0</v>
      </c>
      <c r="G13" s="12">
        <v>0</v>
      </c>
    </row>
    <row r="14" spans="1:7" ht="49.95" customHeight="1" x14ac:dyDescent="0.2">
      <c r="A14" s="10" t="s">
        <v>64</v>
      </c>
      <c r="B14" s="9" t="s">
        <v>65</v>
      </c>
      <c r="C14" s="9" t="s">
        <v>66</v>
      </c>
      <c r="D14" s="9" t="s">
        <v>50</v>
      </c>
      <c r="E14" s="12">
        <v>20412523.609999999</v>
      </c>
      <c r="F14" s="12">
        <v>20437691.25</v>
      </c>
      <c r="G14" s="12">
        <v>20358107.760000002</v>
      </c>
    </row>
    <row r="15" spans="1:7" ht="112.95" customHeight="1" x14ac:dyDescent="0.2">
      <c r="A15" s="10" t="s">
        <v>67</v>
      </c>
      <c r="B15" s="9" t="s">
        <v>68</v>
      </c>
      <c r="C15" s="9" t="s">
        <v>66</v>
      </c>
      <c r="D15" s="9" t="s">
        <v>69</v>
      </c>
      <c r="E15" s="12">
        <v>20042043.609999999</v>
      </c>
      <c r="F15" s="12">
        <v>20048591.25</v>
      </c>
      <c r="G15" s="12">
        <v>19949552.760000002</v>
      </c>
    </row>
    <row r="16" spans="1:7" ht="25.05" customHeight="1" x14ac:dyDescent="0.2">
      <c r="A16" s="10" t="s">
        <v>70</v>
      </c>
      <c r="B16" s="9"/>
      <c r="C16" s="9"/>
      <c r="D16" s="9" t="s">
        <v>69</v>
      </c>
      <c r="E16" s="12">
        <v>20042043.609999999</v>
      </c>
      <c r="F16" s="12">
        <v>20048591.25</v>
      </c>
      <c r="G16" s="12">
        <v>19949552.760000002</v>
      </c>
    </row>
    <row r="17" spans="1:7" ht="25.05" customHeight="1" x14ac:dyDescent="0.2">
      <c r="A17" s="10" t="s">
        <v>71</v>
      </c>
      <c r="B17" s="9"/>
      <c r="C17" s="9"/>
      <c r="D17" s="9" t="s">
        <v>69</v>
      </c>
      <c r="E17" s="12">
        <v>0</v>
      </c>
      <c r="F17" s="12">
        <v>0</v>
      </c>
      <c r="G17" s="12">
        <v>0</v>
      </c>
    </row>
    <row r="18" spans="1:7" ht="25.05" customHeight="1" x14ac:dyDescent="0.2">
      <c r="A18" s="10" t="s">
        <v>72</v>
      </c>
      <c r="B18" s="9"/>
      <c r="C18" s="9"/>
      <c r="D18" s="9" t="s">
        <v>69</v>
      </c>
      <c r="E18" s="12">
        <v>0</v>
      </c>
      <c r="F18" s="12">
        <v>0</v>
      </c>
      <c r="G18" s="12">
        <v>0</v>
      </c>
    </row>
    <row r="19" spans="1:7" ht="75" customHeight="1" x14ac:dyDescent="0.2">
      <c r="A19" s="10" t="s">
        <v>73</v>
      </c>
      <c r="B19" s="9" t="s">
        <v>74</v>
      </c>
      <c r="C19" s="9" t="s">
        <v>66</v>
      </c>
      <c r="D19" s="9" t="s">
        <v>50</v>
      </c>
      <c r="E19" s="12">
        <v>0</v>
      </c>
      <c r="F19" s="12">
        <v>0</v>
      </c>
      <c r="G19" s="12">
        <v>0</v>
      </c>
    </row>
    <row r="20" spans="1:7" ht="49.95" customHeight="1" x14ac:dyDescent="0.2">
      <c r="A20" s="10" t="s">
        <v>75</v>
      </c>
      <c r="B20" s="9" t="s">
        <v>76</v>
      </c>
      <c r="C20" s="9" t="s">
        <v>66</v>
      </c>
      <c r="D20" s="9" t="s">
        <v>77</v>
      </c>
      <c r="E20" s="12">
        <v>0</v>
      </c>
      <c r="F20" s="12">
        <v>0</v>
      </c>
      <c r="G20" s="12">
        <v>0</v>
      </c>
    </row>
    <row r="21" spans="1:7" ht="25.05" customHeight="1" x14ac:dyDescent="0.2">
      <c r="A21" s="10" t="s">
        <v>78</v>
      </c>
      <c r="B21" s="9" t="s">
        <v>79</v>
      </c>
      <c r="C21" s="9" t="s">
        <v>66</v>
      </c>
      <c r="D21" s="9" t="s">
        <v>69</v>
      </c>
      <c r="E21" s="12">
        <v>370480</v>
      </c>
      <c r="F21" s="12">
        <v>389100</v>
      </c>
      <c r="G21" s="12">
        <v>408555</v>
      </c>
    </row>
    <row r="22" spans="1:7" ht="25.05" customHeight="1" x14ac:dyDescent="0.2">
      <c r="A22" s="10" t="s">
        <v>80</v>
      </c>
      <c r="B22" s="9" t="s">
        <v>81</v>
      </c>
      <c r="C22" s="9" t="s">
        <v>66</v>
      </c>
      <c r="D22" s="9" t="s">
        <v>82</v>
      </c>
      <c r="E22" s="12">
        <v>0</v>
      </c>
      <c r="F22" s="12">
        <v>0</v>
      </c>
      <c r="G22" s="12">
        <v>0</v>
      </c>
    </row>
    <row r="23" spans="1:7" ht="25.05" customHeight="1" x14ac:dyDescent="0.2">
      <c r="A23" s="10" t="s">
        <v>83</v>
      </c>
      <c r="B23" s="9" t="s">
        <v>84</v>
      </c>
      <c r="C23" s="9" t="s">
        <v>66</v>
      </c>
      <c r="D23" s="9" t="s">
        <v>85</v>
      </c>
      <c r="E23" s="12">
        <v>0</v>
      </c>
      <c r="F23" s="12">
        <v>0</v>
      </c>
      <c r="G23" s="12">
        <v>0</v>
      </c>
    </row>
    <row r="24" spans="1:7" ht="49.95" customHeight="1" x14ac:dyDescent="0.2">
      <c r="A24" s="10" t="s">
        <v>86</v>
      </c>
      <c r="B24" s="9" t="s">
        <v>87</v>
      </c>
      <c r="C24" s="9" t="s">
        <v>88</v>
      </c>
      <c r="D24" s="9" t="s">
        <v>50</v>
      </c>
      <c r="E24" s="12">
        <v>0</v>
      </c>
      <c r="F24" s="12">
        <v>0</v>
      </c>
      <c r="G24" s="12">
        <v>0</v>
      </c>
    </row>
    <row r="25" spans="1:7" ht="25.05" customHeight="1" x14ac:dyDescent="0.2">
      <c r="A25" s="10" t="s">
        <v>58</v>
      </c>
      <c r="B25" s="9"/>
      <c r="C25" s="9"/>
      <c r="D25" s="9"/>
      <c r="E25" s="12" t="s">
        <v>59</v>
      </c>
      <c r="F25" s="12" t="s">
        <v>59</v>
      </c>
      <c r="G25" s="12" t="s">
        <v>59</v>
      </c>
    </row>
    <row r="26" spans="1:7" ht="49.95" customHeight="1" x14ac:dyDescent="0.2">
      <c r="A26" s="10" t="s">
        <v>89</v>
      </c>
      <c r="B26" s="9" t="s">
        <v>90</v>
      </c>
      <c r="C26" s="9" t="s">
        <v>88</v>
      </c>
      <c r="D26" s="9" t="s">
        <v>91</v>
      </c>
      <c r="E26" s="12">
        <v>0</v>
      </c>
      <c r="F26" s="12">
        <v>0</v>
      </c>
      <c r="G26" s="12">
        <v>0</v>
      </c>
    </row>
    <row r="27" spans="1:7" ht="25.05" customHeight="1" x14ac:dyDescent="0.2">
      <c r="A27" s="10" t="s">
        <v>92</v>
      </c>
      <c r="B27" s="9" t="s">
        <v>93</v>
      </c>
      <c r="C27" s="9" t="s">
        <v>94</v>
      </c>
      <c r="D27" s="9" t="s">
        <v>50</v>
      </c>
      <c r="E27" s="12">
        <v>0</v>
      </c>
      <c r="F27" s="12">
        <v>0</v>
      </c>
      <c r="G27" s="12">
        <v>0</v>
      </c>
    </row>
    <row r="28" spans="1:7" ht="25.05" customHeight="1" x14ac:dyDescent="0.2">
      <c r="A28" s="10" t="s">
        <v>58</v>
      </c>
      <c r="B28" s="9"/>
      <c r="C28" s="9"/>
      <c r="D28" s="9"/>
      <c r="E28" s="12" t="s">
        <v>59</v>
      </c>
      <c r="F28" s="12" t="s">
        <v>59</v>
      </c>
      <c r="G28" s="12" t="s">
        <v>59</v>
      </c>
    </row>
    <row r="29" spans="1:7" ht="25.05" customHeight="1" x14ac:dyDescent="0.2">
      <c r="A29" s="10" t="s">
        <v>95</v>
      </c>
      <c r="B29" s="9" t="s">
        <v>96</v>
      </c>
      <c r="C29" s="9"/>
      <c r="D29" s="9" t="s">
        <v>97</v>
      </c>
      <c r="E29" s="12">
        <v>0</v>
      </c>
      <c r="F29" s="12">
        <v>0</v>
      </c>
      <c r="G29" s="12">
        <v>0</v>
      </c>
    </row>
    <row r="30" spans="1:7" ht="25.05" customHeight="1" x14ac:dyDescent="0.2">
      <c r="A30" s="10" t="s">
        <v>98</v>
      </c>
      <c r="B30" s="9" t="s">
        <v>99</v>
      </c>
      <c r="C30" s="9" t="s">
        <v>94</v>
      </c>
      <c r="D30" s="9" t="s">
        <v>50</v>
      </c>
      <c r="E30" s="12">
        <v>0</v>
      </c>
      <c r="F30" s="12">
        <v>0</v>
      </c>
      <c r="G30" s="12">
        <v>0</v>
      </c>
    </row>
    <row r="31" spans="1:7" ht="25.05" customHeight="1" x14ac:dyDescent="0.2">
      <c r="A31" s="10" t="s">
        <v>58</v>
      </c>
      <c r="B31" s="9"/>
      <c r="C31" s="9"/>
      <c r="D31" s="9"/>
      <c r="E31" s="12" t="s">
        <v>59</v>
      </c>
      <c r="F31" s="12" t="s">
        <v>59</v>
      </c>
      <c r="G31" s="12" t="s">
        <v>59</v>
      </c>
    </row>
    <row r="32" spans="1:7" ht="25.05" customHeight="1" x14ac:dyDescent="0.2">
      <c r="A32" s="10" t="s">
        <v>100</v>
      </c>
      <c r="B32" s="9" t="s">
        <v>101</v>
      </c>
      <c r="C32" s="9" t="s">
        <v>94</v>
      </c>
      <c r="D32" s="9" t="s">
        <v>102</v>
      </c>
      <c r="E32" s="12">
        <v>0</v>
      </c>
      <c r="F32" s="12">
        <v>0</v>
      </c>
      <c r="G32" s="12">
        <v>0</v>
      </c>
    </row>
    <row r="33" spans="1:7" ht="25.05" customHeight="1" x14ac:dyDescent="0.2">
      <c r="A33" s="10" t="s">
        <v>70</v>
      </c>
      <c r="B33" s="9"/>
      <c r="C33" s="9"/>
      <c r="D33" s="9" t="s">
        <v>102</v>
      </c>
      <c r="E33" s="12">
        <v>0</v>
      </c>
      <c r="F33" s="12">
        <v>0</v>
      </c>
      <c r="G33" s="12">
        <v>0</v>
      </c>
    </row>
    <row r="34" spans="1:7" ht="25.05" customHeight="1" x14ac:dyDescent="0.2">
      <c r="A34" s="10" t="s">
        <v>71</v>
      </c>
      <c r="B34" s="9"/>
      <c r="C34" s="9"/>
      <c r="D34" s="9" t="s">
        <v>102</v>
      </c>
      <c r="E34" s="12">
        <v>0</v>
      </c>
      <c r="F34" s="12">
        <v>0</v>
      </c>
      <c r="G34" s="12">
        <v>0</v>
      </c>
    </row>
    <row r="35" spans="1:7" ht="25.05" customHeight="1" x14ac:dyDescent="0.2">
      <c r="A35" s="10" t="s">
        <v>72</v>
      </c>
      <c r="B35" s="9"/>
      <c r="C35" s="9"/>
      <c r="D35" s="9" t="s">
        <v>102</v>
      </c>
      <c r="E35" s="12">
        <v>0</v>
      </c>
      <c r="F35" s="12">
        <v>0</v>
      </c>
      <c r="G35" s="12">
        <v>0</v>
      </c>
    </row>
    <row r="36" spans="1:7" ht="25.05" customHeight="1" x14ac:dyDescent="0.2">
      <c r="A36" s="10" t="s">
        <v>103</v>
      </c>
      <c r="B36" s="9" t="s">
        <v>104</v>
      </c>
      <c r="C36" s="9" t="s">
        <v>94</v>
      </c>
      <c r="D36" s="9" t="s">
        <v>105</v>
      </c>
      <c r="E36" s="12" t="s">
        <v>59</v>
      </c>
      <c r="F36" s="12" t="s">
        <v>59</v>
      </c>
      <c r="G36" s="12" t="s">
        <v>59</v>
      </c>
    </row>
    <row r="37" spans="1:7" ht="25.05" customHeight="1" x14ac:dyDescent="0.2">
      <c r="A37" s="10" t="s">
        <v>70</v>
      </c>
      <c r="B37" s="9"/>
      <c r="C37" s="9"/>
      <c r="D37" s="9" t="s">
        <v>105</v>
      </c>
      <c r="E37" s="12" t="s">
        <v>59</v>
      </c>
      <c r="F37" s="12" t="s">
        <v>59</v>
      </c>
      <c r="G37" s="12" t="s">
        <v>59</v>
      </c>
    </row>
    <row r="38" spans="1:7" ht="25.05" customHeight="1" x14ac:dyDescent="0.2">
      <c r="A38" s="10" t="s">
        <v>71</v>
      </c>
      <c r="B38" s="9"/>
      <c r="C38" s="9"/>
      <c r="D38" s="9" t="s">
        <v>105</v>
      </c>
      <c r="E38" s="12" t="s">
        <v>59</v>
      </c>
      <c r="F38" s="12" t="s">
        <v>59</v>
      </c>
      <c r="G38" s="12" t="s">
        <v>59</v>
      </c>
    </row>
    <row r="39" spans="1:7" ht="25.05" customHeight="1" x14ac:dyDescent="0.2">
      <c r="A39" s="10" t="s">
        <v>72</v>
      </c>
      <c r="B39" s="9"/>
      <c r="C39" s="9"/>
      <c r="D39" s="9" t="s">
        <v>105</v>
      </c>
      <c r="E39" s="12" t="s">
        <v>59</v>
      </c>
      <c r="F39" s="12" t="s">
        <v>59</v>
      </c>
      <c r="G39" s="12" t="s">
        <v>59</v>
      </c>
    </row>
    <row r="40" spans="1:7" ht="25.05" customHeight="1" x14ac:dyDescent="0.2">
      <c r="A40" s="10" t="s">
        <v>106</v>
      </c>
      <c r="B40" s="9" t="s">
        <v>107</v>
      </c>
      <c r="C40" s="9" t="s">
        <v>108</v>
      </c>
      <c r="D40" s="9" t="s">
        <v>108</v>
      </c>
      <c r="E40" s="12">
        <v>0</v>
      </c>
      <c r="F40" s="12">
        <v>0</v>
      </c>
      <c r="G40" s="12">
        <v>0</v>
      </c>
    </row>
    <row r="41" spans="1:7" ht="25.05" customHeight="1" x14ac:dyDescent="0.2">
      <c r="A41" s="10" t="s">
        <v>109</v>
      </c>
      <c r="B41" s="9" t="s">
        <v>110</v>
      </c>
      <c r="C41" s="9"/>
      <c r="D41" s="9" t="s">
        <v>50</v>
      </c>
      <c r="E41" s="12">
        <v>0</v>
      </c>
      <c r="F41" s="12">
        <v>0</v>
      </c>
      <c r="G41" s="12">
        <v>0</v>
      </c>
    </row>
    <row r="42" spans="1:7" ht="25.05" customHeight="1" x14ac:dyDescent="0.2">
      <c r="A42" s="10" t="s">
        <v>58</v>
      </c>
      <c r="B42" s="9"/>
      <c r="C42" s="9"/>
      <c r="D42" s="9"/>
      <c r="E42" s="12" t="s">
        <v>59</v>
      </c>
      <c r="F42" s="12" t="s">
        <v>59</v>
      </c>
      <c r="G42" s="12" t="s">
        <v>59</v>
      </c>
    </row>
    <row r="43" spans="1:7" ht="25.05" customHeight="1" x14ac:dyDescent="0.2">
      <c r="A43" s="10" t="s">
        <v>111</v>
      </c>
      <c r="B43" s="9" t="s">
        <v>112</v>
      </c>
      <c r="C43" s="9" t="s">
        <v>113</v>
      </c>
      <c r="D43" s="9"/>
      <c r="E43" s="12">
        <v>0</v>
      </c>
      <c r="F43" s="12">
        <v>0</v>
      </c>
      <c r="G43" s="12">
        <v>0</v>
      </c>
    </row>
    <row r="44" spans="1:7" ht="25.05" customHeight="1" x14ac:dyDescent="0.2">
      <c r="A44" s="10" t="s">
        <v>114</v>
      </c>
      <c r="B44" s="9" t="s">
        <v>115</v>
      </c>
      <c r="C44" s="9" t="s">
        <v>116</v>
      </c>
      <c r="D44" s="9"/>
      <c r="E44" s="12">
        <v>0</v>
      </c>
      <c r="F44" s="12">
        <v>0</v>
      </c>
      <c r="G44" s="12">
        <v>0</v>
      </c>
    </row>
    <row r="45" spans="1:7" ht="49.95" customHeight="1" x14ac:dyDescent="0.2">
      <c r="A45" s="10" t="s">
        <v>117</v>
      </c>
      <c r="B45" s="9" t="s">
        <v>118</v>
      </c>
      <c r="C45" s="9" t="s">
        <v>116</v>
      </c>
      <c r="D45" s="9"/>
      <c r="E45" s="12">
        <v>0</v>
      </c>
      <c r="F45" s="12">
        <v>0</v>
      </c>
      <c r="G45" s="12">
        <v>0</v>
      </c>
    </row>
    <row r="46" spans="1:7" ht="25.05" customHeight="1" x14ac:dyDescent="0.2">
      <c r="A46" s="10" t="s">
        <v>119</v>
      </c>
      <c r="B46" s="9" t="s">
        <v>120</v>
      </c>
      <c r="C46" s="9" t="s">
        <v>50</v>
      </c>
      <c r="D46" s="9"/>
      <c r="E46" s="12">
        <v>0</v>
      </c>
      <c r="F46" s="12">
        <v>0</v>
      </c>
      <c r="G46" s="12">
        <v>0</v>
      </c>
    </row>
    <row r="47" spans="1:7" ht="63" customHeight="1" x14ac:dyDescent="0.2">
      <c r="A47" s="10" t="s">
        <v>121</v>
      </c>
      <c r="B47" s="9" t="s">
        <v>122</v>
      </c>
      <c r="C47" s="9" t="s">
        <v>123</v>
      </c>
      <c r="D47" s="9"/>
      <c r="E47" s="12">
        <v>0</v>
      </c>
      <c r="F47" s="12">
        <v>0</v>
      </c>
      <c r="G47" s="12">
        <v>0</v>
      </c>
    </row>
    <row r="48" spans="1:7" ht="25.05" customHeight="1" x14ac:dyDescent="0.2">
      <c r="A48" s="10" t="s">
        <v>124</v>
      </c>
      <c r="B48" s="9" t="s">
        <v>125</v>
      </c>
      <c r="C48" s="9" t="s">
        <v>50</v>
      </c>
      <c r="D48" s="9"/>
      <c r="E48" s="12">
        <v>20412523.609999999</v>
      </c>
      <c r="F48" s="12">
        <v>20437691.25</v>
      </c>
      <c r="G48" s="12">
        <v>20358107.760000002</v>
      </c>
    </row>
    <row r="49" spans="1:7" ht="37.950000000000003" customHeight="1" x14ac:dyDescent="0.2">
      <c r="A49" s="10" t="s">
        <v>126</v>
      </c>
      <c r="B49" s="9" t="s">
        <v>127</v>
      </c>
      <c r="C49" s="9" t="s">
        <v>50</v>
      </c>
      <c r="D49" s="9"/>
      <c r="E49" s="12">
        <v>20002072.399999999</v>
      </c>
      <c r="F49" s="12">
        <v>20001132.399999999</v>
      </c>
      <c r="G49" s="12">
        <v>20001132.399999999</v>
      </c>
    </row>
    <row r="50" spans="1:7" ht="37.950000000000003" customHeight="1" x14ac:dyDescent="0.2">
      <c r="A50" s="10" t="s">
        <v>128</v>
      </c>
      <c r="B50" s="9" t="s">
        <v>129</v>
      </c>
      <c r="C50" s="9" t="s">
        <v>130</v>
      </c>
      <c r="D50" s="9" t="s">
        <v>131</v>
      </c>
      <c r="E50" s="12">
        <v>15362574.810000001</v>
      </c>
      <c r="F50" s="12">
        <v>15361852.84</v>
      </c>
      <c r="G50" s="12">
        <v>15361852.84</v>
      </c>
    </row>
    <row r="51" spans="1:7" ht="25.05" customHeight="1" x14ac:dyDescent="0.2">
      <c r="A51" s="10" t="s">
        <v>132</v>
      </c>
      <c r="B51" s="9" t="s">
        <v>133</v>
      </c>
      <c r="C51" s="9" t="s">
        <v>130</v>
      </c>
      <c r="D51" s="9" t="s">
        <v>134</v>
      </c>
      <c r="E51" s="12">
        <v>0</v>
      </c>
      <c r="F51" s="12">
        <v>0</v>
      </c>
      <c r="G51" s="12">
        <v>0</v>
      </c>
    </row>
    <row r="52" spans="1:7" ht="49.95" customHeight="1" x14ac:dyDescent="0.2">
      <c r="A52" s="10" t="s">
        <v>135</v>
      </c>
      <c r="B52" s="9" t="s">
        <v>136</v>
      </c>
      <c r="C52" s="9" t="s">
        <v>137</v>
      </c>
      <c r="D52" s="9" t="s">
        <v>50</v>
      </c>
      <c r="E52" s="12">
        <v>0</v>
      </c>
      <c r="F52" s="12">
        <v>0</v>
      </c>
      <c r="G52" s="12">
        <v>0</v>
      </c>
    </row>
    <row r="53" spans="1:7" ht="49.95" customHeight="1" x14ac:dyDescent="0.2">
      <c r="A53" s="10" t="s">
        <v>138</v>
      </c>
      <c r="B53" s="9" t="s">
        <v>139</v>
      </c>
      <c r="C53" s="9" t="s">
        <v>137</v>
      </c>
      <c r="D53" s="9" t="s">
        <v>140</v>
      </c>
      <c r="E53" s="12">
        <v>0</v>
      </c>
      <c r="F53" s="12">
        <v>0</v>
      </c>
      <c r="G53" s="12">
        <v>0</v>
      </c>
    </row>
    <row r="54" spans="1:7" ht="49.95" customHeight="1" x14ac:dyDescent="0.2">
      <c r="A54" s="10" t="s">
        <v>138</v>
      </c>
      <c r="B54" s="9" t="s">
        <v>141</v>
      </c>
      <c r="C54" s="9" t="s">
        <v>137</v>
      </c>
      <c r="D54" s="9" t="s">
        <v>142</v>
      </c>
      <c r="E54" s="12">
        <v>0</v>
      </c>
      <c r="F54" s="12">
        <v>0</v>
      </c>
      <c r="G54" s="12">
        <v>0</v>
      </c>
    </row>
    <row r="55" spans="1:7" ht="49.95" customHeight="1" x14ac:dyDescent="0.2">
      <c r="A55" s="10" t="s">
        <v>138</v>
      </c>
      <c r="B55" s="9" t="s">
        <v>143</v>
      </c>
      <c r="C55" s="9" t="s">
        <v>137</v>
      </c>
      <c r="D55" s="9" t="s">
        <v>134</v>
      </c>
      <c r="E55" s="12">
        <v>0</v>
      </c>
      <c r="F55" s="12">
        <v>0</v>
      </c>
      <c r="G55" s="12">
        <v>0</v>
      </c>
    </row>
    <row r="56" spans="1:7" ht="49.95" customHeight="1" x14ac:dyDescent="0.2">
      <c r="A56" s="10" t="s">
        <v>144</v>
      </c>
      <c r="B56" s="9" t="s">
        <v>145</v>
      </c>
      <c r="C56" s="9" t="s">
        <v>146</v>
      </c>
      <c r="D56" s="9"/>
      <c r="E56" s="12" t="s">
        <v>59</v>
      </c>
      <c r="F56" s="12" t="s">
        <v>59</v>
      </c>
      <c r="G56" s="12" t="s">
        <v>59</v>
      </c>
    </row>
    <row r="57" spans="1:7" ht="75" customHeight="1" x14ac:dyDescent="0.2">
      <c r="A57" s="10" t="s">
        <v>147</v>
      </c>
      <c r="B57" s="9" t="s">
        <v>148</v>
      </c>
      <c r="C57" s="9" t="s">
        <v>149</v>
      </c>
      <c r="D57" s="9" t="s">
        <v>50</v>
      </c>
      <c r="E57" s="12">
        <v>4639497.59</v>
      </c>
      <c r="F57" s="12">
        <v>4639279.5599999996</v>
      </c>
      <c r="G57" s="12">
        <v>4639279.5599999996</v>
      </c>
    </row>
    <row r="58" spans="1:7" ht="37.950000000000003" customHeight="1" x14ac:dyDescent="0.2">
      <c r="A58" s="10" t="s">
        <v>150</v>
      </c>
      <c r="B58" s="9" t="s">
        <v>151</v>
      </c>
      <c r="C58" s="9" t="s">
        <v>149</v>
      </c>
      <c r="D58" s="9" t="s">
        <v>152</v>
      </c>
      <c r="E58" s="12">
        <v>4639497.59</v>
      </c>
      <c r="F58" s="12">
        <v>4639279.5599999996</v>
      </c>
      <c r="G58" s="12">
        <v>4639279.5599999996</v>
      </c>
    </row>
    <row r="59" spans="1:7" ht="25.05" customHeight="1" x14ac:dyDescent="0.2">
      <c r="A59" s="10" t="s">
        <v>153</v>
      </c>
      <c r="B59" s="9" t="s">
        <v>154</v>
      </c>
      <c r="C59" s="9" t="s">
        <v>149</v>
      </c>
      <c r="D59" s="9" t="s">
        <v>134</v>
      </c>
      <c r="E59" s="12">
        <v>0</v>
      </c>
      <c r="F59" s="12">
        <v>0</v>
      </c>
      <c r="G59" s="12">
        <v>0</v>
      </c>
    </row>
    <row r="60" spans="1:7" ht="25.05" customHeight="1" x14ac:dyDescent="0.2">
      <c r="A60" s="10" t="s">
        <v>155</v>
      </c>
      <c r="B60" s="9" t="s">
        <v>156</v>
      </c>
      <c r="C60" s="9" t="s">
        <v>157</v>
      </c>
      <c r="D60" s="9" t="s">
        <v>50</v>
      </c>
      <c r="E60" s="12">
        <v>0</v>
      </c>
      <c r="F60" s="12">
        <v>0</v>
      </c>
      <c r="G60" s="12">
        <v>0</v>
      </c>
    </row>
    <row r="61" spans="1:7" ht="112.95" customHeight="1" x14ac:dyDescent="0.2">
      <c r="A61" s="10" t="s">
        <v>158</v>
      </c>
      <c r="B61" s="9" t="s">
        <v>159</v>
      </c>
      <c r="C61" s="9" t="s">
        <v>160</v>
      </c>
      <c r="D61" s="9" t="s">
        <v>161</v>
      </c>
      <c r="E61" s="12">
        <v>0</v>
      </c>
      <c r="F61" s="12">
        <v>0</v>
      </c>
      <c r="G61" s="12">
        <v>0</v>
      </c>
    </row>
    <row r="62" spans="1:7" ht="25.05" customHeight="1" x14ac:dyDescent="0.2">
      <c r="A62" s="10" t="s">
        <v>162</v>
      </c>
      <c r="B62" s="9" t="s">
        <v>163</v>
      </c>
      <c r="C62" s="9" t="s">
        <v>164</v>
      </c>
      <c r="D62" s="9" t="s">
        <v>50</v>
      </c>
      <c r="E62" s="12">
        <v>0</v>
      </c>
      <c r="F62" s="12">
        <v>0</v>
      </c>
      <c r="G62" s="12">
        <v>0</v>
      </c>
    </row>
    <row r="63" spans="1:7" ht="37.950000000000003" customHeight="1" x14ac:dyDescent="0.2">
      <c r="A63" s="10" t="s">
        <v>165</v>
      </c>
      <c r="B63" s="9" t="s">
        <v>166</v>
      </c>
      <c r="C63" s="9" t="s">
        <v>167</v>
      </c>
      <c r="D63" s="9" t="s">
        <v>168</v>
      </c>
      <c r="E63" s="12">
        <v>0</v>
      </c>
      <c r="F63" s="12">
        <v>0</v>
      </c>
      <c r="G63" s="12">
        <v>0</v>
      </c>
    </row>
    <row r="64" spans="1:7" ht="75" customHeight="1" x14ac:dyDescent="0.2">
      <c r="A64" s="10" t="s">
        <v>169</v>
      </c>
      <c r="B64" s="9" t="s">
        <v>170</v>
      </c>
      <c r="C64" s="9" t="s">
        <v>171</v>
      </c>
      <c r="D64" s="9" t="s">
        <v>168</v>
      </c>
      <c r="E64" s="12">
        <v>0</v>
      </c>
      <c r="F64" s="12">
        <v>0</v>
      </c>
      <c r="G64" s="12">
        <v>0</v>
      </c>
    </row>
    <row r="65" spans="1:7" ht="49.95" customHeight="1" x14ac:dyDescent="0.2">
      <c r="A65" s="10" t="s">
        <v>172</v>
      </c>
      <c r="B65" s="9" t="s">
        <v>173</v>
      </c>
      <c r="C65" s="9" t="s">
        <v>174</v>
      </c>
      <c r="D65" s="9" t="s">
        <v>175</v>
      </c>
      <c r="E65" s="12">
        <v>0</v>
      </c>
      <c r="F65" s="12">
        <v>0</v>
      </c>
      <c r="G65" s="12">
        <v>0</v>
      </c>
    </row>
    <row r="66" spans="1:7" ht="49.95" customHeight="1" x14ac:dyDescent="0.2">
      <c r="A66" s="10" t="s">
        <v>172</v>
      </c>
      <c r="B66" s="9" t="s">
        <v>176</v>
      </c>
      <c r="C66" s="9" t="s">
        <v>174</v>
      </c>
      <c r="D66" s="9" t="s">
        <v>177</v>
      </c>
      <c r="E66" s="12">
        <v>0</v>
      </c>
      <c r="F66" s="12">
        <v>0</v>
      </c>
      <c r="G66" s="12">
        <v>0</v>
      </c>
    </row>
    <row r="67" spans="1:7" ht="49.95" customHeight="1" x14ac:dyDescent="0.2">
      <c r="A67" s="10" t="s">
        <v>172</v>
      </c>
      <c r="B67" s="9" t="s">
        <v>178</v>
      </c>
      <c r="C67" s="9" t="s">
        <v>174</v>
      </c>
      <c r="D67" s="9" t="s">
        <v>179</v>
      </c>
      <c r="E67" s="12">
        <v>0</v>
      </c>
      <c r="F67" s="12">
        <v>0</v>
      </c>
      <c r="G67" s="12">
        <v>0</v>
      </c>
    </row>
    <row r="68" spans="1:7" ht="49.95" customHeight="1" x14ac:dyDescent="0.2">
      <c r="A68" s="10" t="s">
        <v>172</v>
      </c>
      <c r="B68" s="9" t="s">
        <v>180</v>
      </c>
      <c r="C68" s="9" t="s">
        <v>174</v>
      </c>
      <c r="D68" s="9" t="s">
        <v>161</v>
      </c>
      <c r="E68" s="12">
        <v>0</v>
      </c>
      <c r="F68" s="12">
        <v>0</v>
      </c>
      <c r="G68" s="12">
        <v>0</v>
      </c>
    </row>
    <row r="69" spans="1:7" ht="49.95" customHeight="1" x14ac:dyDescent="0.2">
      <c r="A69" s="10" t="s">
        <v>172</v>
      </c>
      <c r="B69" s="9" t="s">
        <v>181</v>
      </c>
      <c r="C69" s="9" t="s">
        <v>174</v>
      </c>
      <c r="D69" s="9" t="s">
        <v>182</v>
      </c>
      <c r="E69" s="12">
        <v>0</v>
      </c>
      <c r="F69" s="12">
        <v>0</v>
      </c>
      <c r="G69" s="12">
        <v>0</v>
      </c>
    </row>
    <row r="70" spans="1:7" ht="49.95" customHeight="1" x14ac:dyDescent="0.2">
      <c r="A70" s="10" t="s">
        <v>172</v>
      </c>
      <c r="B70" s="9" t="s">
        <v>183</v>
      </c>
      <c r="C70" s="9" t="s">
        <v>174</v>
      </c>
      <c r="D70" s="9" t="s">
        <v>184</v>
      </c>
      <c r="E70" s="12">
        <v>0</v>
      </c>
      <c r="F70" s="12">
        <v>0</v>
      </c>
      <c r="G70" s="12">
        <v>0</v>
      </c>
    </row>
    <row r="71" spans="1:7" ht="49.95" customHeight="1" x14ac:dyDescent="0.2">
      <c r="A71" s="10" t="s">
        <v>185</v>
      </c>
      <c r="B71" s="9" t="s">
        <v>186</v>
      </c>
      <c r="C71" s="9" t="s">
        <v>50</v>
      </c>
      <c r="D71" s="9"/>
      <c r="E71" s="12">
        <v>0</v>
      </c>
      <c r="F71" s="12">
        <v>0</v>
      </c>
      <c r="G71" s="12">
        <v>0</v>
      </c>
    </row>
    <row r="72" spans="1:7" ht="75" customHeight="1" x14ac:dyDescent="0.2">
      <c r="A72" s="10" t="s">
        <v>187</v>
      </c>
      <c r="B72" s="9" t="s">
        <v>188</v>
      </c>
      <c r="C72" s="9" t="s">
        <v>189</v>
      </c>
      <c r="D72" s="9" t="s">
        <v>190</v>
      </c>
      <c r="E72" s="12">
        <v>0</v>
      </c>
      <c r="F72" s="12">
        <v>0</v>
      </c>
      <c r="G72" s="12">
        <v>0</v>
      </c>
    </row>
    <row r="73" spans="1:7" ht="25.05" customHeight="1" x14ac:dyDescent="0.2">
      <c r="A73" s="10" t="s">
        <v>191</v>
      </c>
      <c r="B73" s="9" t="s">
        <v>192</v>
      </c>
      <c r="C73" s="9" t="s">
        <v>50</v>
      </c>
      <c r="D73" s="9"/>
      <c r="E73" s="12">
        <v>410451.21</v>
      </c>
      <c r="F73" s="12">
        <v>436558.85</v>
      </c>
      <c r="G73" s="12">
        <v>356975.35999999999</v>
      </c>
    </row>
    <row r="74" spans="1:7" ht="63" customHeight="1" x14ac:dyDescent="0.2">
      <c r="A74" s="10" t="s">
        <v>193</v>
      </c>
      <c r="B74" s="9" t="s">
        <v>194</v>
      </c>
      <c r="C74" s="9" t="s">
        <v>184</v>
      </c>
      <c r="D74" s="9"/>
      <c r="E74" s="12" t="s">
        <v>59</v>
      </c>
      <c r="F74" s="12" t="s">
        <v>59</v>
      </c>
      <c r="G74" s="12" t="s">
        <v>59</v>
      </c>
    </row>
    <row r="75" spans="1:7" ht="49.95" customHeight="1" x14ac:dyDescent="0.2">
      <c r="A75" s="10" t="s">
        <v>195</v>
      </c>
      <c r="B75" s="9" t="s">
        <v>196</v>
      </c>
      <c r="C75" s="9" t="s">
        <v>197</v>
      </c>
      <c r="D75" s="9"/>
      <c r="E75" s="12" t="s">
        <v>59</v>
      </c>
      <c r="F75" s="12" t="s">
        <v>59</v>
      </c>
      <c r="G75" s="12" t="s">
        <v>59</v>
      </c>
    </row>
    <row r="76" spans="1:7" ht="49.95" customHeight="1" x14ac:dyDescent="0.2">
      <c r="A76" s="10" t="s">
        <v>198</v>
      </c>
      <c r="B76" s="9" t="s">
        <v>199</v>
      </c>
      <c r="C76" s="9" t="s">
        <v>200</v>
      </c>
      <c r="D76" s="9"/>
      <c r="E76" s="12">
        <v>0</v>
      </c>
      <c r="F76" s="12">
        <v>0</v>
      </c>
      <c r="G76" s="12">
        <v>0</v>
      </c>
    </row>
    <row r="77" spans="1:7" ht="25.05" customHeight="1" x14ac:dyDescent="0.2">
      <c r="A77" s="10" t="s">
        <v>201</v>
      </c>
      <c r="B77" s="9" t="s">
        <v>202</v>
      </c>
      <c r="C77" s="9" t="s">
        <v>200</v>
      </c>
      <c r="D77" s="9" t="s">
        <v>50</v>
      </c>
      <c r="E77" s="12">
        <v>0</v>
      </c>
      <c r="F77" s="12">
        <v>0</v>
      </c>
      <c r="G77" s="12">
        <v>0</v>
      </c>
    </row>
    <row r="78" spans="1:7" ht="25.05" customHeight="1" x14ac:dyDescent="0.2">
      <c r="A78" s="10" t="s">
        <v>70</v>
      </c>
      <c r="B78" s="9"/>
      <c r="C78" s="9"/>
      <c r="D78" s="9" t="s">
        <v>203</v>
      </c>
      <c r="E78" s="12">
        <v>0</v>
      </c>
      <c r="F78" s="12">
        <v>0</v>
      </c>
      <c r="G78" s="12">
        <v>0</v>
      </c>
    </row>
    <row r="79" spans="1:7" ht="25.05" customHeight="1" x14ac:dyDescent="0.2">
      <c r="A79" s="10" t="s">
        <v>71</v>
      </c>
      <c r="B79" s="9"/>
      <c r="C79" s="9"/>
      <c r="D79" s="9" t="s">
        <v>203</v>
      </c>
      <c r="E79" s="12">
        <v>0</v>
      </c>
      <c r="F79" s="12">
        <v>0</v>
      </c>
      <c r="G79" s="12">
        <v>0</v>
      </c>
    </row>
    <row r="80" spans="1:7" ht="25.05" customHeight="1" x14ac:dyDescent="0.2">
      <c r="A80" s="10" t="s">
        <v>72</v>
      </c>
      <c r="B80" s="9"/>
      <c r="C80" s="9"/>
      <c r="D80" s="9" t="s">
        <v>203</v>
      </c>
      <c r="E80" s="12">
        <v>0</v>
      </c>
      <c r="F80" s="12">
        <v>0</v>
      </c>
      <c r="G80" s="12">
        <v>0</v>
      </c>
    </row>
    <row r="81" spans="1:7" ht="25.05" customHeight="1" x14ac:dyDescent="0.2">
      <c r="A81" s="10" t="s">
        <v>204</v>
      </c>
      <c r="B81" s="9" t="s">
        <v>205</v>
      </c>
      <c r="C81" s="9" t="s">
        <v>200</v>
      </c>
      <c r="D81" s="9" t="s">
        <v>50</v>
      </c>
      <c r="E81" s="12">
        <v>0</v>
      </c>
      <c r="F81" s="12">
        <v>0</v>
      </c>
      <c r="G81" s="12">
        <v>0</v>
      </c>
    </row>
    <row r="82" spans="1:7" ht="25.05" customHeight="1" x14ac:dyDescent="0.2">
      <c r="A82" s="10" t="s">
        <v>70</v>
      </c>
      <c r="B82" s="9"/>
      <c r="C82" s="9"/>
      <c r="D82" s="9" t="s">
        <v>206</v>
      </c>
      <c r="E82" s="12">
        <v>0</v>
      </c>
      <c r="F82" s="12">
        <v>0</v>
      </c>
      <c r="G82" s="12">
        <v>0</v>
      </c>
    </row>
    <row r="83" spans="1:7" ht="25.05" customHeight="1" x14ac:dyDescent="0.2">
      <c r="A83" s="10" t="s">
        <v>71</v>
      </c>
      <c r="B83" s="9"/>
      <c r="C83" s="9"/>
      <c r="D83" s="9" t="s">
        <v>206</v>
      </c>
      <c r="E83" s="12">
        <v>0</v>
      </c>
      <c r="F83" s="12">
        <v>0</v>
      </c>
      <c r="G83" s="12">
        <v>0</v>
      </c>
    </row>
    <row r="84" spans="1:7" ht="25.05" customHeight="1" x14ac:dyDescent="0.2">
      <c r="A84" s="10" t="s">
        <v>72</v>
      </c>
      <c r="B84" s="9"/>
      <c r="C84" s="9"/>
      <c r="D84" s="9" t="s">
        <v>206</v>
      </c>
      <c r="E84" s="12">
        <v>0</v>
      </c>
      <c r="F84" s="12">
        <v>0</v>
      </c>
      <c r="G84" s="12">
        <v>0</v>
      </c>
    </row>
    <row r="85" spans="1:7" ht="25.05" customHeight="1" x14ac:dyDescent="0.2">
      <c r="A85" s="10" t="s">
        <v>207</v>
      </c>
      <c r="B85" s="9" t="s">
        <v>208</v>
      </c>
      <c r="C85" s="9" t="s">
        <v>209</v>
      </c>
      <c r="D85" s="9" t="s">
        <v>50</v>
      </c>
      <c r="E85" s="12">
        <v>273544.98</v>
      </c>
      <c r="F85" s="12">
        <v>296606.45</v>
      </c>
      <c r="G85" s="12">
        <v>263098.76</v>
      </c>
    </row>
    <row r="86" spans="1:7" ht="25.05" customHeight="1" x14ac:dyDescent="0.2">
      <c r="A86" s="10" t="s">
        <v>210</v>
      </c>
      <c r="B86" s="9"/>
      <c r="C86" s="9"/>
      <c r="D86" s="9"/>
      <c r="E86" s="12" t="s">
        <v>59</v>
      </c>
      <c r="F86" s="12" t="s">
        <v>59</v>
      </c>
      <c r="G86" s="12" t="s">
        <v>59</v>
      </c>
    </row>
    <row r="87" spans="1:7" ht="25.05" customHeight="1" x14ac:dyDescent="0.2">
      <c r="A87" s="10" t="s">
        <v>211</v>
      </c>
      <c r="B87" s="9" t="s">
        <v>212</v>
      </c>
      <c r="C87" s="9" t="s">
        <v>209</v>
      </c>
      <c r="D87" s="9" t="s">
        <v>213</v>
      </c>
      <c r="E87" s="12">
        <v>98400</v>
      </c>
      <c r="F87" s="12">
        <v>98400</v>
      </c>
      <c r="G87" s="12">
        <v>98400</v>
      </c>
    </row>
    <row r="88" spans="1:7" ht="25.05" customHeight="1" x14ac:dyDescent="0.2">
      <c r="A88" s="10" t="s">
        <v>214</v>
      </c>
      <c r="B88" s="9" t="s">
        <v>215</v>
      </c>
      <c r="C88" s="9" t="s">
        <v>209</v>
      </c>
      <c r="D88" s="9" t="s">
        <v>142</v>
      </c>
      <c r="E88" s="12">
        <v>0</v>
      </c>
      <c r="F88" s="12">
        <v>0</v>
      </c>
      <c r="G88" s="12">
        <v>0</v>
      </c>
    </row>
    <row r="89" spans="1:7" ht="25.05" customHeight="1" x14ac:dyDescent="0.2">
      <c r="A89" s="10" t="s">
        <v>216</v>
      </c>
      <c r="B89" s="9" t="s">
        <v>217</v>
      </c>
      <c r="C89" s="9" t="s">
        <v>209</v>
      </c>
      <c r="D89" s="9" t="s">
        <v>218</v>
      </c>
      <c r="E89" s="12">
        <v>18269.25</v>
      </c>
      <c r="F89" s="12">
        <v>18269.25</v>
      </c>
      <c r="G89" s="12">
        <v>18269.25</v>
      </c>
    </row>
    <row r="90" spans="1:7" ht="49.95" customHeight="1" x14ac:dyDescent="0.2">
      <c r="A90" s="10" t="s">
        <v>219</v>
      </c>
      <c r="B90" s="9" t="s">
        <v>220</v>
      </c>
      <c r="C90" s="9" t="s">
        <v>209</v>
      </c>
      <c r="D90" s="9" t="s">
        <v>221</v>
      </c>
      <c r="E90" s="12">
        <v>0</v>
      </c>
      <c r="F90" s="12">
        <v>0</v>
      </c>
      <c r="G90" s="12">
        <v>0</v>
      </c>
    </row>
    <row r="91" spans="1:7" ht="25.05" customHeight="1" x14ac:dyDescent="0.2">
      <c r="A91" s="10" t="s">
        <v>222</v>
      </c>
      <c r="B91" s="9" t="s">
        <v>223</v>
      </c>
      <c r="C91" s="9" t="s">
        <v>209</v>
      </c>
      <c r="D91" s="9" t="s">
        <v>203</v>
      </c>
      <c r="E91" s="12">
        <v>57335.66</v>
      </c>
      <c r="F91" s="12">
        <v>57607.9</v>
      </c>
      <c r="G91" s="12">
        <v>50780.72</v>
      </c>
    </row>
    <row r="92" spans="1:7" ht="25.05" customHeight="1" x14ac:dyDescent="0.2">
      <c r="A92" s="10" t="s">
        <v>224</v>
      </c>
      <c r="B92" s="9" t="s">
        <v>225</v>
      </c>
      <c r="C92" s="9" t="s">
        <v>209</v>
      </c>
      <c r="D92" s="9" t="s">
        <v>206</v>
      </c>
      <c r="E92" s="12">
        <v>90392.77</v>
      </c>
      <c r="F92" s="12">
        <v>92846.51</v>
      </c>
      <c r="G92" s="12">
        <v>85983.32</v>
      </c>
    </row>
    <row r="93" spans="1:7" ht="25.05" customHeight="1" x14ac:dyDescent="0.2">
      <c r="A93" s="10" t="s">
        <v>226</v>
      </c>
      <c r="B93" s="9" t="s">
        <v>227</v>
      </c>
      <c r="C93" s="9" t="s">
        <v>209</v>
      </c>
      <c r="D93" s="9" t="s">
        <v>228</v>
      </c>
      <c r="E93" s="12">
        <v>0</v>
      </c>
      <c r="F93" s="12">
        <v>0</v>
      </c>
      <c r="G93" s="12">
        <v>0</v>
      </c>
    </row>
    <row r="94" spans="1:7" ht="25.05" customHeight="1" x14ac:dyDescent="0.2">
      <c r="A94" s="10" t="s">
        <v>229</v>
      </c>
      <c r="B94" s="9" t="s">
        <v>230</v>
      </c>
      <c r="C94" s="9" t="s">
        <v>209</v>
      </c>
      <c r="D94" s="9" t="s">
        <v>231</v>
      </c>
      <c r="E94" s="12">
        <v>0</v>
      </c>
      <c r="F94" s="12">
        <v>0</v>
      </c>
      <c r="G94" s="12">
        <v>0</v>
      </c>
    </row>
    <row r="95" spans="1:7" ht="49.95" customHeight="1" x14ac:dyDescent="0.2">
      <c r="A95" s="10" t="s">
        <v>232</v>
      </c>
      <c r="B95" s="9" t="s">
        <v>233</v>
      </c>
      <c r="C95" s="9" t="s">
        <v>209</v>
      </c>
      <c r="D95" s="9" t="s">
        <v>234</v>
      </c>
      <c r="E95" s="12">
        <v>0</v>
      </c>
      <c r="F95" s="12">
        <v>0</v>
      </c>
      <c r="G95" s="12">
        <v>0</v>
      </c>
    </row>
    <row r="96" spans="1:7" ht="25.05" customHeight="1" x14ac:dyDescent="0.2">
      <c r="A96" s="10" t="s">
        <v>235</v>
      </c>
      <c r="B96" s="9" t="s">
        <v>236</v>
      </c>
      <c r="C96" s="9" t="s">
        <v>209</v>
      </c>
      <c r="D96" s="9" t="s">
        <v>237</v>
      </c>
      <c r="E96" s="12">
        <v>0</v>
      </c>
      <c r="F96" s="12">
        <v>0</v>
      </c>
      <c r="G96" s="12">
        <v>0</v>
      </c>
    </row>
    <row r="97" spans="1:7" ht="25.05" customHeight="1" x14ac:dyDescent="0.2">
      <c r="A97" s="10" t="s">
        <v>238</v>
      </c>
      <c r="B97" s="9" t="s">
        <v>239</v>
      </c>
      <c r="C97" s="9" t="s">
        <v>209</v>
      </c>
      <c r="D97" s="9" t="s">
        <v>240</v>
      </c>
      <c r="E97" s="12">
        <v>0</v>
      </c>
      <c r="F97" s="12">
        <v>0</v>
      </c>
      <c r="G97" s="12">
        <v>0</v>
      </c>
    </row>
    <row r="98" spans="1:7" ht="25.05" customHeight="1" x14ac:dyDescent="0.2">
      <c r="A98" s="10" t="s">
        <v>241</v>
      </c>
      <c r="B98" s="9" t="s">
        <v>242</v>
      </c>
      <c r="C98" s="9" t="s">
        <v>209</v>
      </c>
      <c r="D98" s="9" t="s">
        <v>243</v>
      </c>
      <c r="E98" s="12">
        <v>0</v>
      </c>
      <c r="F98" s="12">
        <v>0</v>
      </c>
      <c r="G98" s="12">
        <v>0</v>
      </c>
    </row>
    <row r="99" spans="1:7" ht="25.05" customHeight="1" x14ac:dyDescent="0.2">
      <c r="A99" s="10" t="s">
        <v>244</v>
      </c>
      <c r="B99" s="9" t="s">
        <v>245</v>
      </c>
      <c r="C99" s="9" t="s">
        <v>209</v>
      </c>
      <c r="D99" s="9" t="s">
        <v>246</v>
      </c>
      <c r="E99" s="12">
        <v>0</v>
      </c>
      <c r="F99" s="12">
        <v>0</v>
      </c>
      <c r="G99" s="12">
        <v>0</v>
      </c>
    </row>
    <row r="100" spans="1:7" ht="25.05" customHeight="1" x14ac:dyDescent="0.2">
      <c r="A100" s="10" t="s">
        <v>247</v>
      </c>
      <c r="B100" s="9" t="s">
        <v>248</v>
      </c>
      <c r="C100" s="9" t="s">
        <v>209</v>
      </c>
      <c r="D100" s="9" t="s">
        <v>249</v>
      </c>
      <c r="E100" s="12">
        <v>0</v>
      </c>
      <c r="F100" s="12">
        <v>0</v>
      </c>
      <c r="G100" s="12">
        <v>0</v>
      </c>
    </row>
    <row r="101" spans="1:7" ht="25.05" customHeight="1" x14ac:dyDescent="0.2">
      <c r="A101" s="10" t="s">
        <v>250</v>
      </c>
      <c r="B101" s="9" t="s">
        <v>251</v>
      </c>
      <c r="C101" s="9" t="s">
        <v>209</v>
      </c>
      <c r="D101" s="9" t="s">
        <v>252</v>
      </c>
      <c r="E101" s="12">
        <v>0</v>
      </c>
      <c r="F101" s="12">
        <v>0</v>
      </c>
      <c r="G101" s="12">
        <v>0</v>
      </c>
    </row>
    <row r="102" spans="1:7" ht="25.05" customHeight="1" x14ac:dyDescent="0.2">
      <c r="A102" s="10" t="s">
        <v>253</v>
      </c>
      <c r="B102" s="9" t="s">
        <v>254</v>
      </c>
      <c r="C102" s="9" t="s">
        <v>209</v>
      </c>
      <c r="D102" s="9" t="s">
        <v>255</v>
      </c>
      <c r="E102" s="12">
        <v>7147.3</v>
      </c>
      <c r="F102" s="12">
        <v>26982.79</v>
      </c>
      <c r="G102" s="12">
        <v>7165.47</v>
      </c>
    </row>
    <row r="103" spans="1:7" ht="49.95" customHeight="1" x14ac:dyDescent="0.2">
      <c r="A103" s="10" t="s">
        <v>256</v>
      </c>
      <c r="B103" s="9" t="s">
        <v>257</v>
      </c>
      <c r="C103" s="9" t="s">
        <v>209</v>
      </c>
      <c r="D103" s="9" t="s">
        <v>258</v>
      </c>
      <c r="E103" s="12">
        <v>0</v>
      </c>
      <c r="F103" s="12">
        <v>0</v>
      </c>
      <c r="G103" s="12">
        <v>0</v>
      </c>
    </row>
    <row r="104" spans="1:7" ht="49.95" customHeight="1" x14ac:dyDescent="0.2">
      <c r="A104" s="10" t="s">
        <v>259</v>
      </c>
      <c r="B104" s="9" t="s">
        <v>260</v>
      </c>
      <c r="C104" s="9" t="s">
        <v>209</v>
      </c>
      <c r="D104" s="9" t="s">
        <v>261</v>
      </c>
      <c r="E104" s="12">
        <v>2000</v>
      </c>
      <c r="F104" s="12">
        <v>2500</v>
      </c>
      <c r="G104" s="12">
        <v>2500</v>
      </c>
    </row>
    <row r="105" spans="1:7" ht="75" customHeight="1" x14ac:dyDescent="0.2">
      <c r="A105" s="10" t="s">
        <v>262</v>
      </c>
      <c r="B105" s="9" t="s">
        <v>263</v>
      </c>
      <c r="C105" s="9" t="s">
        <v>209</v>
      </c>
      <c r="D105" s="9" t="s">
        <v>264</v>
      </c>
      <c r="E105" s="12">
        <v>0</v>
      </c>
      <c r="F105" s="12">
        <v>0</v>
      </c>
      <c r="G105" s="12">
        <v>0</v>
      </c>
    </row>
    <row r="106" spans="1:7" ht="75" customHeight="1" x14ac:dyDescent="0.2">
      <c r="A106" s="10" t="s">
        <v>265</v>
      </c>
      <c r="B106" s="9" t="s">
        <v>266</v>
      </c>
      <c r="C106" s="9" t="s">
        <v>267</v>
      </c>
      <c r="D106" s="9" t="s">
        <v>50</v>
      </c>
      <c r="E106" s="12">
        <v>0</v>
      </c>
      <c r="F106" s="12">
        <v>0</v>
      </c>
      <c r="G106" s="12">
        <v>0</v>
      </c>
    </row>
    <row r="107" spans="1:7" ht="25.05" customHeight="1" x14ac:dyDescent="0.2">
      <c r="A107" s="10" t="s">
        <v>268</v>
      </c>
      <c r="B107" s="9" t="s">
        <v>269</v>
      </c>
      <c r="C107" s="9" t="s">
        <v>270</v>
      </c>
      <c r="D107" s="9" t="s">
        <v>50</v>
      </c>
      <c r="E107" s="12">
        <v>136906.23000000001</v>
      </c>
      <c r="F107" s="12">
        <v>139952.4</v>
      </c>
      <c r="G107" s="12">
        <v>93876.6</v>
      </c>
    </row>
    <row r="108" spans="1:7" ht="25.05" customHeight="1" x14ac:dyDescent="0.2">
      <c r="A108" s="10" t="s">
        <v>210</v>
      </c>
      <c r="B108" s="9"/>
      <c r="C108" s="9"/>
      <c r="D108" s="9"/>
      <c r="E108" s="12" t="s">
        <v>59</v>
      </c>
      <c r="F108" s="12" t="s">
        <v>59</v>
      </c>
      <c r="G108" s="12" t="s">
        <v>59</v>
      </c>
    </row>
    <row r="109" spans="1:7" ht="25.05" customHeight="1" x14ac:dyDescent="0.2">
      <c r="A109" s="10" t="s">
        <v>216</v>
      </c>
      <c r="B109" s="9" t="s">
        <v>271</v>
      </c>
      <c r="C109" s="9" t="s">
        <v>270</v>
      </c>
      <c r="D109" s="9" t="s">
        <v>218</v>
      </c>
      <c r="E109" s="12">
        <v>136906.23000000001</v>
      </c>
      <c r="F109" s="12">
        <v>139952.4</v>
      </c>
      <c r="G109" s="12">
        <v>93876.6</v>
      </c>
    </row>
    <row r="110" spans="1:7" ht="49.95" customHeight="1" x14ac:dyDescent="0.2">
      <c r="A110" s="10" t="s">
        <v>272</v>
      </c>
      <c r="B110" s="9" t="s">
        <v>273</v>
      </c>
      <c r="C110" s="9" t="s">
        <v>274</v>
      </c>
      <c r="D110" s="9"/>
      <c r="E110" s="12" t="s">
        <v>59</v>
      </c>
      <c r="F110" s="12" t="s">
        <v>59</v>
      </c>
      <c r="G110" s="12" t="s">
        <v>59</v>
      </c>
    </row>
    <row r="111" spans="1:7" ht="63" customHeight="1" x14ac:dyDescent="0.2">
      <c r="A111" s="10" t="s">
        <v>275</v>
      </c>
      <c r="B111" s="9" t="s">
        <v>276</v>
      </c>
      <c r="C111" s="9" t="s">
        <v>277</v>
      </c>
      <c r="D111" s="9"/>
      <c r="E111" s="12" t="s">
        <v>59</v>
      </c>
      <c r="F111" s="12" t="s">
        <v>59</v>
      </c>
      <c r="G111" s="12" t="s">
        <v>59</v>
      </c>
    </row>
    <row r="112" spans="1:7" ht="49.95" customHeight="1" x14ac:dyDescent="0.2">
      <c r="A112" s="10" t="s">
        <v>278</v>
      </c>
      <c r="B112" s="9" t="s">
        <v>279</v>
      </c>
      <c r="C112" s="9" t="s">
        <v>280</v>
      </c>
      <c r="D112" s="9"/>
      <c r="E112" s="12" t="s">
        <v>59</v>
      </c>
      <c r="F112" s="12" t="s">
        <v>59</v>
      </c>
      <c r="G112" s="12" t="s">
        <v>59</v>
      </c>
    </row>
    <row r="113" spans="1:7" ht="25.05" customHeight="1" x14ac:dyDescent="0.2">
      <c r="A113" s="10" t="s">
        <v>281</v>
      </c>
      <c r="B113" s="9" t="s">
        <v>282</v>
      </c>
      <c r="C113" s="9" t="s">
        <v>283</v>
      </c>
      <c r="D113" s="9"/>
      <c r="E113" s="12">
        <v>0</v>
      </c>
      <c r="F113" s="12">
        <v>0</v>
      </c>
      <c r="G113" s="12">
        <v>0</v>
      </c>
    </row>
    <row r="114" spans="1:7" ht="37.950000000000003" customHeight="1" x14ac:dyDescent="0.2">
      <c r="A114" s="10" t="s">
        <v>284</v>
      </c>
      <c r="B114" s="9" t="s">
        <v>285</v>
      </c>
      <c r="C114" s="9" t="s">
        <v>108</v>
      </c>
      <c r="D114" s="9"/>
      <c r="E114" s="12">
        <v>0</v>
      </c>
      <c r="F114" s="12">
        <v>0</v>
      </c>
      <c r="G114" s="12">
        <v>0</v>
      </c>
    </row>
    <row r="115" spans="1:7" ht="25.05" customHeight="1" x14ac:dyDescent="0.2">
      <c r="A115" s="10" t="s">
        <v>286</v>
      </c>
      <c r="B115" s="9" t="s">
        <v>287</v>
      </c>
      <c r="C115" s="9" t="s">
        <v>108</v>
      </c>
      <c r="D115" s="9"/>
      <c r="E115" s="12">
        <v>0</v>
      </c>
      <c r="F115" s="12">
        <v>0</v>
      </c>
      <c r="G115" s="12">
        <v>0</v>
      </c>
    </row>
    <row r="116" spans="1:7" ht="25.05" customHeight="1" x14ac:dyDescent="0.2">
      <c r="A116" s="10" t="s">
        <v>288</v>
      </c>
      <c r="B116" s="9" t="s">
        <v>289</v>
      </c>
      <c r="C116" s="9" t="s">
        <v>108</v>
      </c>
      <c r="D116" s="9"/>
      <c r="E116" s="12">
        <v>0</v>
      </c>
      <c r="F116" s="12">
        <v>0</v>
      </c>
      <c r="G116" s="12">
        <v>0</v>
      </c>
    </row>
    <row r="117" spans="1:7" ht="25.05" customHeight="1" x14ac:dyDescent="0.2">
      <c r="A117" s="10" t="s">
        <v>290</v>
      </c>
      <c r="B117" s="9" t="s">
        <v>291</v>
      </c>
      <c r="C117" s="9" t="s">
        <v>50</v>
      </c>
      <c r="D117" s="9"/>
      <c r="E117" s="12" t="s">
        <v>59</v>
      </c>
      <c r="F117" s="12" t="s">
        <v>59</v>
      </c>
      <c r="G117" s="12" t="s">
        <v>59</v>
      </c>
    </row>
    <row r="118" spans="1:7" ht="37.950000000000003" customHeight="1" x14ac:dyDescent="0.2">
      <c r="A118" s="10" t="s">
        <v>292</v>
      </c>
      <c r="B118" s="9" t="s">
        <v>293</v>
      </c>
      <c r="C118" s="9" t="s">
        <v>294</v>
      </c>
      <c r="D118" s="9"/>
      <c r="E118" s="12" t="s">
        <v>59</v>
      </c>
      <c r="F118" s="12" t="s">
        <v>59</v>
      </c>
      <c r="G118" s="12" t="s">
        <v>59</v>
      </c>
    </row>
  </sheetData>
  <sheetProtection password="9313" sheet="1" objects="1" scenarios="1"/>
  <mergeCells count="6"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&amp;K00-00922815.DEV.34865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199999999999999" x14ac:dyDescent="0.2"/>
  <cols>
    <col min="1" max="1" width="9.5" customWidth="1"/>
    <col min="2" max="2" width="57.25" customWidth="1"/>
    <col min="3" max="5" width="9.5" customWidth="1"/>
    <col min="6" max="6" width="19.125" customWidth="1"/>
    <col min="7" max="10" width="17.25" customWidth="1"/>
  </cols>
  <sheetData>
    <row r="1" spans="1:10" ht="15" customHeight="1" x14ac:dyDescent="0.2"/>
    <row r="2" spans="1:10" ht="25.05" customHeight="1" x14ac:dyDescent="0.2">
      <c r="A2" s="1" t="s">
        <v>295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"/>
    <row r="4" spans="1:10" ht="25.05" customHeight="1" x14ac:dyDescent="0.2">
      <c r="A4" s="20" t="s">
        <v>296</v>
      </c>
      <c r="B4" s="20" t="s">
        <v>40</v>
      </c>
      <c r="C4" s="20" t="s">
        <v>41</v>
      </c>
      <c r="D4" s="20" t="s">
        <v>297</v>
      </c>
      <c r="E4" s="20" t="s">
        <v>42</v>
      </c>
      <c r="F4" s="20" t="s">
        <v>298</v>
      </c>
      <c r="G4" s="20" t="s">
        <v>44</v>
      </c>
      <c r="H4" s="20"/>
      <c r="I4" s="20"/>
      <c r="J4" s="20"/>
    </row>
    <row r="5" spans="1:10" ht="49.95" customHeight="1" x14ac:dyDescent="0.2">
      <c r="A5" s="20"/>
      <c r="B5" s="20"/>
      <c r="C5" s="20"/>
      <c r="D5" s="20"/>
      <c r="E5" s="20"/>
      <c r="F5" s="20"/>
      <c r="G5" s="9" t="s">
        <v>299</v>
      </c>
      <c r="H5" s="9" t="s">
        <v>300</v>
      </c>
      <c r="I5" s="9" t="s">
        <v>301</v>
      </c>
      <c r="J5" s="9" t="s">
        <v>302</v>
      </c>
    </row>
    <row r="6" spans="1:10" ht="19.95" customHeight="1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</row>
    <row r="7" spans="1:10" x14ac:dyDescent="0.2">
      <c r="A7" s="9" t="s">
        <v>303</v>
      </c>
      <c r="B7" s="10" t="s">
        <v>304</v>
      </c>
      <c r="C7" s="9" t="s">
        <v>305</v>
      </c>
      <c r="D7" s="9" t="s">
        <v>59</v>
      </c>
      <c r="E7" s="9"/>
      <c r="F7" s="9"/>
      <c r="G7" s="12">
        <f>G8+G9+G11+G12+G15+G16+G18+G19+G20+G22+G23+G25+G26</f>
        <v>410451.20999999996</v>
      </c>
      <c r="H7" s="12">
        <f>H8+H9+H11+H12+H15+H16+H18+H19+H20+H22+H23+H25+H26</f>
        <v>436558.85</v>
      </c>
      <c r="I7" s="12">
        <f>I8+I9+I11+I12+I15+I16+I18+I19+I20+I22+I23+I25+I26</f>
        <v>356975.35999999999</v>
      </c>
      <c r="J7" s="12" t="s">
        <v>306</v>
      </c>
    </row>
    <row r="8" spans="1:10" ht="40.799999999999997" x14ac:dyDescent="0.2">
      <c r="A8" s="9" t="s">
        <v>307</v>
      </c>
      <c r="B8" s="10" t="s">
        <v>308</v>
      </c>
      <c r="C8" s="9" t="s">
        <v>309</v>
      </c>
      <c r="D8" s="9" t="s">
        <v>59</v>
      </c>
      <c r="E8" s="9"/>
      <c r="F8" s="9"/>
      <c r="G8" s="12">
        <v>0</v>
      </c>
      <c r="H8" s="12">
        <v>0</v>
      </c>
      <c r="I8" s="12">
        <v>0</v>
      </c>
      <c r="J8" s="12" t="s">
        <v>306</v>
      </c>
    </row>
    <row r="9" spans="1:10" ht="40.799999999999997" x14ac:dyDescent="0.2">
      <c r="A9" s="9" t="s">
        <v>310</v>
      </c>
      <c r="B9" s="10" t="s">
        <v>311</v>
      </c>
      <c r="C9" s="9" t="s">
        <v>312</v>
      </c>
      <c r="D9" s="9" t="s">
        <v>59</v>
      </c>
      <c r="E9" s="9"/>
      <c r="F9" s="9"/>
      <c r="G9" s="12">
        <v>0</v>
      </c>
      <c r="H9" s="12">
        <v>0</v>
      </c>
      <c r="I9" s="12">
        <v>0</v>
      </c>
      <c r="J9" s="12" t="s">
        <v>306</v>
      </c>
    </row>
    <row r="10" spans="1:10" ht="30.6" x14ac:dyDescent="0.2">
      <c r="A10" s="9" t="s">
        <v>313</v>
      </c>
      <c r="B10" s="10" t="s">
        <v>314</v>
      </c>
      <c r="C10" s="9" t="s">
        <v>315</v>
      </c>
      <c r="D10" s="9" t="s">
        <v>59</v>
      </c>
      <c r="E10" s="9"/>
      <c r="F10" s="9"/>
      <c r="G10" s="12">
        <v>286203.90999999997</v>
      </c>
      <c r="H10" s="12">
        <v>0</v>
      </c>
      <c r="I10" s="12">
        <v>0</v>
      </c>
      <c r="J10" s="12" t="s">
        <v>306</v>
      </c>
    </row>
    <row r="11" spans="1:10" x14ac:dyDescent="0.2">
      <c r="A11" s="9" t="s">
        <v>316</v>
      </c>
      <c r="B11" s="10" t="s">
        <v>317</v>
      </c>
      <c r="C11" s="9" t="s">
        <v>318</v>
      </c>
      <c r="D11" s="9" t="s">
        <v>59</v>
      </c>
      <c r="E11" s="9"/>
      <c r="F11" s="9"/>
      <c r="G11" s="12">
        <v>286203.90999999997</v>
      </c>
      <c r="H11" s="12">
        <v>0</v>
      </c>
      <c r="I11" s="12">
        <v>0</v>
      </c>
      <c r="J11" s="12" t="s">
        <v>306</v>
      </c>
    </row>
    <row r="12" spans="1:10" x14ac:dyDescent="0.2">
      <c r="A12" s="9" t="s">
        <v>319</v>
      </c>
      <c r="B12" s="10" t="s">
        <v>320</v>
      </c>
      <c r="C12" s="9" t="s">
        <v>321</v>
      </c>
      <c r="D12" s="9" t="s">
        <v>59</v>
      </c>
      <c r="E12" s="9"/>
      <c r="F12" s="9"/>
      <c r="G12" s="12">
        <v>0</v>
      </c>
      <c r="H12" s="12">
        <v>0</v>
      </c>
      <c r="I12" s="12">
        <v>0</v>
      </c>
      <c r="J12" s="12" t="s">
        <v>306</v>
      </c>
    </row>
    <row r="13" spans="1:10" ht="40.799999999999997" x14ac:dyDescent="0.2">
      <c r="A13" s="9" t="s">
        <v>322</v>
      </c>
      <c r="B13" s="10" t="s">
        <v>323</v>
      </c>
      <c r="C13" s="9" t="s">
        <v>324</v>
      </c>
      <c r="D13" s="9" t="s">
        <v>59</v>
      </c>
      <c r="E13" s="9"/>
      <c r="F13" s="9"/>
      <c r="G13" s="12">
        <f>G15+G16+G18+G19+G20+G22+G23+G25+G26</f>
        <v>124247.3</v>
      </c>
      <c r="H13" s="12">
        <f>H15+H16+H18+H19+H20+H22+H23+H25+H26</f>
        <v>436558.85</v>
      </c>
      <c r="I13" s="12">
        <f>I15+I16+I18+I19+I20+I22+I23+I25+I26</f>
        <v>356975.35999999999</v>
      </c>
      <c r="J13" s="12" t="s">
        <v>306</v>
      </c>
    </row>
    <row r="14" spans="1:10" ht="30.6" x14ac:dyDescent="0.2">
      <c r="A14" s="9" t="s">
        <v>325</v>
      </c>
      <c r="B14" s="10" t="s">
        <v>326</v>
      </c>
      <c r="C14" s="9" t="s">
        <v>327</v>
      </c>
      <c r="D14" s="9" t="s">
        <v>59</v>
      </c>
      <c r="E14" s="9"/>
      <c r="F14" s="9"/>
      <c r="G14" s="12">
        <f>G15+G16</f>
        <v>47016.66</v>
      </c>
      <c r="H14" s="12">
        <f>H15+H16</f>
        <v>300823.34999999998</v>
      </c>
      <c r="I14" s="12">
        <f>I15+I16</f>
        <v>201784.86</v>
      </c>
      <c r="J14" s="12" t="s">
        <v>306</v>
      </c>
    </row>
    <row r="15" spans="1:10" x14ac:dyDescent="0.2">
      <c r="A15" s="9" t="s">
        <v>328</v>
      </c>
      <c r="B15" s="10" t="s">
        <v>317</v>
      </c>
      <c r="C15" s="9" t="s">
        <v>329</v>
      </c>
      <c r="D15" s="9" t="s">
        <v>59</v>
      </c>
      <c r="E15" s="9"/>
      <c r="F15" s="9"/>
      <c r="G15" s="12">
        <v>47016.66</v>
      </c>
      <c r="H15" s="12">
        <v>300823.34999999998</v>
      </c>
      <c r="I15" s="12">
        <v>201784.86</v>
      </c>
      <c r="J15" s="12" t="s">
        <v>306</v>
      </c>
    </row>
    <row r="16" spans="1:10" x14ac:dyDescent="0.2">
      <c r="A16" s="9" t="s">
        <v>330</v>
      </c>
      <c r="B16" s="10" t="s">
        <v>320</v>
      </c>
      <c r="C16" s="9" t="s">
        <v>331</v>
      </c>
      <c r="D16" s="9" t="s">
        <v>59</v>
      </c>
      <c r="E16" s="9"/>
      <c r="F16" s="9"/>
      <c r="G16" s="12">
        <v>0</v>
      </c>
      <c r="H16" s="12">
        <v>0</v>
      </c>
      <c r="I16" s="12">
        <v>0</v>
      </c>
      <c r="J16" s="12" t="s">
        <v>306</v>
      </c>
    </row>
    <row r="17" spans="1:10" ht="30.6" x14ac:dyDescent="0.2">
      <c r="A17" s="9" t="s">
        <v>332</v>
      </c>
      <c r="B17" s="10" t="s">
        <v>333</v>
      </c>
      <c r="C17" s="9" t="s">
        <v>334</v>
      </c>
      <c r="D17" s="9" t="s">
        <v>59</v>
      </c>
      <c r="E17" s="9"/>
      <c r="F17" s="9"/>
      <c r="G17" s="12">
        <f>G18+G19</f>
        <v>0</v>
      </c>
      <c r="H17" s="12">
        <f>H18+H19</f>
        <v>0</v>
      </c>
      <c r="I17" s="12">
        <f>I18+I19</f>
        <v>0</v>
      </c>
      <c r="J17" s="12" t="s">
        <v>306</v>
      </c>
    </row>
    <row r="18" spans="1:10" x14ac:dyDescent="0.2">
      <c r="A18" s="9" t="s">
        <v>335</v>
      </c>
      <c r="B18" s="10" t="s">
        <v>317</v>
      </c>
      <c r="C18" s="9" t="s">
        <v>336</v>
      </c>
      <c r="D18" s="9" t="s">
        <v>59</v>
      </c>
      <c r="E18" s="9"/>
      <c r="F18" s="9"/>
      <c r="G18" s="12">
        <v>0</v>
      </c>
      <c r="H18" s="12">
        <v>0</v>
      </c>
      <c r="I18" s="12">
        <v>0</v>
      </c>
      <c r="J18" s="12" t="s">
        <v>306</v>
      </c>
    </row>
    <row r="19" spans="1:10" x14ac:dyDescent="0.2">
      <c r="A19" s="9" t="s">
        <v>337</v>
      </c>
      <c r="B19" s="10" t="s">
        <v>320</v>
      </c>
      <c r="C19" s="9" t="s">
        <v>338</v>
      </c>
      <c r="D19" s="9" t="s">
        <v>59</v>
      </c>
      <c r="E19" s="9"/>
      <c r="F19" s="9"/>
      <c r="G19" s="12">
        <v>0</v>
      </c>
      <c r="H19" s="12">
        <v>0</v>
      </c>
      <c r="I19" s="12">
        <v>0</v>
      </c>
      <c r="J19" s="12" t="s">
        <v>306</v>
      </c>
    </row>
    <row r="20" spans="1:10" ht="20.399999999999999" x14ac:dyDescent="0.2">
      <c r="A20" s="9" t="s">
        <v>339</v>
      </c>
      <c r="B20" s="10" t="s">
        <v>340</v>
      </c>
      <c r="C20" s="9" t="s">
        <v>341</v>
      </c>
      <c r="D20" s="9" t="s">
        <v>59</v>
      </c>
      <c r="E20" s="9"/>
      <c r="F20" s="9"/>
      <c r="G20" s="12">
        <v>0</v>
      </c>
      <c r="H20" s="12">
        <v>0</v>
      </c>
      <c r="I20" s="12">
        <v>0</v>
      </c>
      <c r="J20" s="12" t="s">
        <v>306</v>
      </c>
    </row>
    <row r="21" spans="1:10" x14ac:dyDescent="0.2">
      <c r="A21" s="9" t="s">
        <v>342</v>
      </c>
      <c r="B21" s="10" t="s">
        <v>343</v>
      </c>
      <c r="C21" s="9" t="s">
        <v>344</v>
      </c>
      <c r="D21" s="9" t="s">
        <v>59</v>
      </c>
      <c r="E21" s="9"/>
      <c r="F21" s="9"/>
      <c r="G21" s="12">
        <f>G22+G23</f>
        <v>0</v>
      </c>
      <c r="H21" s="12">
        <f>H22+H23</f>
        <v>0</v>
      </c>
      <c r="I21" s="12">
        <f>I22+I23</f>
        <v>0</v>
      </c>
      <c r="J21" s="12" t="s">
        <v>306</v>
      </c>
    </row>
    <row r="22" spans="1:10" x14ac:dyDescent="0.2">
      <c r="A22" s="9" t="s">
        <v>345</v>
      </c>
      <c r="B22" s="10" t="s">
        <v>317</v>
      </c>
      <c r="C22" s="9" t="s">
        <v>346</v>
      </c>
      <c r="D22" s="9" t="s">
        <v>59</v>
      </c>
      <c r="E22" s="9"/>
      <c r="F22" s="9"/>
      <c r="G22" s="12">
        <v>0</v>
      </c>
      <c r="H22" s="12">
        <v>0</v>
      </c>
      <c r="I22" s="12">
        <v>0</v>
      </c>
      <c r="J22" s="12" t="s">
        <v>306</v>
      </c>
    </row>
    <row r="23" spans="1:10" x14ac:dyDescent="0.2">
      <c r="A23" s="9" t="s">
        <v>347</v>
      </c>
      <c r="B23" s="10" t="s">
        <v>320</v>
      </c>
      <c r="C23" s="9" t="s">
        <v>348</v>
      </c>
      <c r="D23" s="9" t="s">
        <v>59</v>
      </c>
      <c r="E23" s="9"/>
      <c r="F23" s="9"/>
      <c r="G23" s="12">
        <v>0</v>
      </c>
      <c r="H23" s="12">
        <v>0</v>
      </c>
      <c r="I23" s="12">
        <v>0</v>
      </c>
      <c r="J23" s="12" t="s">
        <v>306</v>
      </c>
    </row>
    <row r="24" spans="1:10" x14ac:dyDescent="0.2">
      <c r="A24" s="9" t="s">
        <v>349</v>
      </c>
      <c r="B24" s="10" t="s">
        <v>350</v>
      </c>
      <c r="C24" s="9" t="s">
        <v>351</v>
      </c>
      <c r="D24" s="9" t="s">
        <v>59</v>
      </c>
      <c r="E24" s="9"/>
      <c r="F24" s="9"/>
      <c r="G24" s="12">
        <f>G25+G26</f>
        <v>77230.64</v>
      </c>
      <c r="H24" s="12">
        <f>H25+H26</f>
        <v>135735.5</v>
      </c>
      <c r="I24" s="12">
        <f>I25+I26</f>
        <v>155190.5</v>
      </c>
      <c r="J24" s="12" t="s">
        <v>306</v>
      </c>
    </row>
    <row r="25" spans="1:10" x14ac:dyDescent="0.2">
      <c r="A25" s="9" t="s">
        <v>352</v>
      </c>
      <c r="B25" s="10" t="s">
        <v>317</v>
      </c>
      <c r="C25" s="9" t="s">
        <v>353</v>
      </c>
      <c r="D25" s="9" t="s">
        <v>59</v>
      </c>
      <c r="E25" s="9"/>
      <c r="F25" s="9"/>
      <c r="G25" s="12">
        <v>77230.64</v>
      </c>
      <c r="H25" s="12">
        <v>135735.5</v>
      </c>
      <c r="I25" s="12">
        <v>155190.5</v>
      </c>
      <c r="J25" s="12" t="s">
        <v>306</v>
      </c>
    </row>
    <row r="26" spans="1:10" x14ac:dyDescent="0.2">
      <c r="A26" s="9" t="s">
        <v>354</v>
      </c>
      <c r="B26" s="10" t="s">
        <v>320</v>
      </c>
      <c r="C26" s="9" t="s">
        <v>355</v>
      </c>
      <c r="D26" s="9" t="s">
        <v>59</v>
      </c>
      <c r="E26" s="9"/>
      <c r="F26" s="9"/>
      <c r="G26" s="12">
        <v>0</v>
      </c>
      <c r="H26" s="12">
        <v>0</v>
      </c>
      <c r="I26" s="12">
        <v>0</v>
      </c>
      <c r="J26" s="12" t="s">
        <v>306</v>
      </c>
    </row>
    <row r="27" spans="1:10" ht="40.799999999999997" x14ac:dyDescent="0.2">
      <c r="A27" s="9" t="s">
        <v>356</v>
      </c>
      <c r="B27" s="10" t="s">
        <v>357</v>
      </c>
      <c r="C27" s="9" t="s">
        <v>358</v>
      </c>
      <c r="D27" s="9" t="s">
        <v>59</v>
      </c>
      <c r="E27" s="9"/>
      <c r="F27" s="9"/>
      <c r="G27" s="12">
        <f>G28+G29+G30</f>
        <v>124247.3</v>
      </c>
      <c r="H27" s="12">
        <f>H28+H29+H30</f>
        <v>436558.85</v>
      </c>
      <c r="I27" s="12">
        <f>I28+I29+I30</f>
        <v>356975.35999999999</v>
      </c>
      <c r="J27" s="12" t="s">
        <v>306</v>
      </c>
    </row>
    <row r="28" spans="1:10" x14ac:dyDescent="0.2">
      <c r="A28" s="9" t="s">
        <v>359</v>
      </c>
      <c r="B28" s="10" t="s">
        <v>360</v>
      </c>
      <c r="C28" s="9" t="s">
        <v>361</v>
      </c>
      <c r="D28" s="9" t="s">
        <v>362</v>
      </c>
      <c r="E28" s="9"/>
      <c r="F28" s="9"/>
      <c r="G28" s="12">
        <v>124247.3</v>
      </c>
      <c r="H28" s="12">
        <v>0</v>
      </c>
      <c r="I28" s="12">
        <v>0</v>
      </c>
      <c r="J28" s="12" t="s">
        <v>306</v>
      </c>
    </row>
    <row r="29" spans="1:10" x14ac:dyDescent="0.2">
      <c r="A29" s="9" t="s">
        <v>363</v>
      </c>
      <c r="B29" s="10" t="s">
        <v>360</v>
      </c>
      <c r="C29" s="9" t="s">
        <v>364</v>
      </c>
      <c r="D29" s="9" t="s">
        <v>365</v>
      </c>
      <c r="E29" s="9"/>
      <c r="F29" s="9"/>
      <c r="G29" s="12">
        <v>0</v>
      </c>
      <c r="H29" s="12">
        <v>436558.85</v>
      </c>
      <c r="I29" s="12">
        <v>0</v>
      </c>
      <c r="J29" s="12" t="s">
        <v>306</v>
      </c>
    </row>
    <row r="30" spans="1:10" x14ac:dyDescent="0.2">
      <c r="A30" s="9" t="s">
        <v>366</v>
      </c>
      <c r="B30" s="10" t="s">
        <v>360</v>
      </c>
      <c r="C30" s="9" t="s">
        <v>367</v>
      </c>
      <c r="D30" s="9" t="s">
        <v>368</v>
      </c>
      <c r="E30" s="9"/>
      <c r="F30" s="9"/>
      <c r="G30" s="12">
        <v>0</v>
      </c>
      <c r="H30" s="12">
        <v>0</v>
      </c>
      <c r="I30" s="12">
        <v>356975.35999999999</v>
      </c>
      <c r="J30" s="12" t="s">
        <v>306</v>
      </c>
    </row>
    <row r="31" spans="1:10" ht="40.799999999999997" x14ac:dyDescent="0.2">
      <c r="A31" s="9" t="s">
        <v>369</v>
      </c>
      <c r="B31" s="10" t="s">
        <v>370</v>
      </c>
      <c r="C31" s="9" t="s">
        <v>371</v>
      </c>
      <c r="D31" s="9" t="s">
        <v>59</v>
      </c>
      <c r="E31" s="9"/>
      <c r="F31" s="9"/>
      <c r="G31" s="12">
        <f>G32+G33+G34</f>
        <v>0</v>
      </c>
      <c r="H31" s="12">
        <f>H32+H33+H34</f>
        <v>0</v>
      </c>
      <c r="I31" s="12">
        <f>I32+I33+I34</f>
        <v>0</v>
      </c>
      <c r="J31" s="12" t="s">
        <v>306</v>
      </c>
    </row>
    <row r="32" spans="1:10" x14ac:dyDescent="0.2">
      <c r="A32" s="9" t="s">
        <v>372</v>
      </c>
      <c r="B32" s="10" t="s">
        <v>360</v>
      </c>
      <c r="C32" s="9" t="s">
        <v>373</v>
      </c>
      <c r="D32" s="9" t="s">
        <v>362</v>
      </c>
      <c r="E32" s="9"/>
      <c r="F32" s="9"/>
      <c r="G32" s="12">
        <v>0</v>
      </c>
      <c r="H32" s="12">
        <v>0</v>
      </c>
      <c r="I32" s="12">
        <v>0</v>
      </c>
      <c r="J32" s="12" t="s">
        <v>306</v>
      </c>
    </row>
    <row r="33" spans="1:10" x14ac:dyDescent="0.2">
      <c r="A33" s="9" t="s">
        <v>374</v>
      </c>
      <c r="B33" s="10" t="s">
        <v>360</v>
      </c>
      <c r="C33" s="9" t="s">
        <v>375</v>
      </c>
      <c r="D33" s="9" t="s">
        <v>365</v>
      </c>
      <c r="E33" s="9"/>
      <c r="F33" s="9"/>
      <c r="G33" s="12">
        <v>0</v>
      </c>
      <c r="H33" s="12">
        <v>0</v>
      </c>
      <c r="I33" s="12">
        <v>0</v>
      </c>
      <c r="J33" s="12" t="s">
        <v>306</v>
      </c>
    </row>
    <row r="34" spans="1:10" x14ac:dyDescent="0.2">
      <c r="A34" s="9" t="s">
        <v>376</v>
      </c>
      <c r="B34" s="10" t="s">
        <v>360</v>
      </c>
      <c r="C34" s="9" t="s">
        <v>377</v>
      </c>
      <c r="D34" s="9" t="s">
        <v>368</v>
      </c>
      <c r="E34" s="9"/>
      <c r="F34" s="9"/>
      <c r="G34" s="12">
        <v>0</v>
      </c>
      <c r="H34" s="12">
        <v>0</v>
      </c>
      <c r="I34" s="12">
        <v>0</v>
      </c>
      <c r="J34" s="12" t="s">
        <v>306</v>
      </c>
    </row>
    <row r="35" spans="1:10" ht="15" customHeight="1" x14ac:dyDescent="0.2"/>
    <row r="36" spans="1:10" ht="40.049999999999997" customHeight="1" x14ac:dyDescent="0.2">
      <c r="A36" s="25" t="s">
        <v>378</v>
      </c>
      <c r="B36" s="25"/>
      <c r="C36" s="16"/>
      <c r="D36" s="16"/>
      <c r="E36" s="14"/>
      <c r="F36" s="16"/>
      <c r="G36" s="16"/>
    </row>
    <row r="37" spans="1:10" ht="19.95" customHeight="1" x14ac:dyDescent="0.2">
      <c r="C37" s="18" t="s">
        <v>379</v>
      </c>
      <c r="D37" s="18"/>
      <c r="E37" s="3" t="s">
        <v>6</v>
      </c>
      <c r="F37" s="18" t="s">
        <v>7</v>
      </c>
      <c r="G37" s="18"/>
    </row>
    <row r="38" spans="1:10" ht="15" customHeight="1" x14ac:dyDescent="0.2"/>
    <row r="39" spans="1:10" ht="40.049999999999997" customHeight="1" x14ac:dyDescent="0.2">
      <c r="A39" s="25" t="s">
        <v>380</v>
      </c>
      <c r="B39" s="25"/>
      <c r="C39" s="16"/>
      <c r="D39" s="16"/>
      <c r="E39" s="14"/>
      <c r="F39" s="16"/>
      <c r="G39" s="16"/>
    </row>
    <row r="40" spans="1:10" ht="19.95" customHeight="1" x14ac:dyDescent="0.2">
      <c r="C40" s="18" t="s">
        <v>379</v>
      </c>
      <c r="D40" s="18"/>
      <c r="E40" s="3" t="s">
        <v>381</v>
      </c>
      <c r="F40" s="18" t="s">
        <v>382</v>
      </c>
      <c r="G40" s="18"/>
    </row>
    <row r="41" spans="1:10" ht="19.95" customHeight="1" x14ac:dyDescent="0.2">
      <c r="A41" s="18" t="s">
        <v>383</v>
      </c>
      <c r="B41" s="18"/>
    </row>
    <row r="42" spans="1:10" ht="15" customHeight="1" x14ac:dyDescent="0.2"/>
    <row r="43" spans="1:10" ht="19.95" customHeight="1" x14ac:dyDescent="0.2">
      <c r="A43" s="26" t="s">
        <v>384</v>
      </c>
      <c r="B43" s="26"/>
      <c r="C43" s="26"/>
      <c r="D43" s="26"/>
      <c r="E43" s="26"/>
    </row>
    <row r="44" spans="1:10" ht="40.049999999999997" customHeight="1" x14ac:dyDescent="0.2">
      <c r="A44" s="16" t="s">
        <v>1</v>
      </c>
      <c r="B44" s="16"/>
      <c r="C44" s="16"/>
      <c r="D44" s="16"/>
      <c r="E44" s="16"/>
    </row>
    <row r="45" spans="1:10" ht="19.95" customHeight="1" x14ac:dyDescent="0.2">
      <c r="A45" s="18" t="s">
        <v>385</v>
      </c>
      <c r="B45" s="18"/>
      <c r="C45" s="18"/>
      <c r="D45" s="18"/>
      <c r="E45" s="18"/>
    </row>
    <row r="46" spans="1:10" ht="15" customHeight="1" x14ac:dyDescent="0.2"/>
    <row r="47" spans="1:10" ht="40.049999999999997" customHeight="1" x14ac:dyDescent="0.2">
      <c r="A47" s="16"/>
      <c r="B47" s="16"/>
      <c r="C47" s="16" t="s">
        <v>5</v>
      </c>
      <c r="D47" s="16"/>
      <c r="E47" s="16"/>
    </row>
    <row r="48" spans="1:10" ht="19.95" customHeight="1" x14ac:dyDescent="0.2">
      <c r="A48" s="18" t="s">
        <v>6</v>
      </c>
      <c r="B48" s="18"/>
      <c r="C48" s="18" t="s">
        <v>7</v>
      </c>
      <c r="D48" s="18"/>
      <c r="E48" s="18"/>
    </row>
    <row r="49" spans="1:2" ht="19.95" customHeight="1" x14ac:dyDescent="0.2">
      <c r="A49" s="18" t="s">
        <v>383</v>
      </c>
      <c r="B49" s="18"/>
    </row>
    <row r="50" spans="1:2" ht="19.95" customHeight="1" x14ac:dyDescent="0.2">
      <c r="A50" s="5" t="s">
        <v>386</v>
      </c>
    </row>
  </sheetData>
  <sheetProtection password="9313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&amp;K00-00922815.DEV.34865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"/>
  <sheetViews>
    <sheetView workbookViewId="0"/>
  </sheetViews>
  <sheetFormatPr defaultRowHeight="10.199999999999999" x14ac:dyDescent="0.2"/>
  <cols>
    <col min="1" max="1" width="11.5" customWidth="1"/>
    <col min="2" max="2" width="57.25" customWidth="1"/>
    <col min="3" max="10" width="19.125" customWidth="1"/>
  </cols>
  <sheetData>
    <row r="1" spans="1:10" ht="25.05" customHeight="1" x14ac:dyDescent="0.2"/>
    <row r="2" spans="1:10" ht="25.05" customHeight="1" x14ac:dyDescent="0.2">
      <c r="A2" s="27" t="s">
        <v>387</v>
      </c>
      <c r="B2" s="27"/>
      <c r="C2" s="28" t="s">
        <v>130</v>
      </c>
      <c r="D2" s="28"/>
      <c r="E2" s="28"/>
      <c r="F2" s="28"/>
      <c r="G2" s="28"/>
      <c r="H2" s="28"/>
      <c r="I2" s="28"/>
      <c r="J2" s="28"/>
    </row>
    <row r="3" spans="1:10" ht="25.05" customHeight="1" x14ac:dyDescent="0.2">
      <c r="A3" s="27" t="s">
        <v>388</v>
      </c>
      <c r="B3" s="27"/>
      <c r="C3" s="28" t="s">
        <v>389</v>
      </c>
      <c r="D3" s="28"/>
      <c r="E3" s="28"/>
      <c r="F3" s="28"/>
      <c r="G3" s="28"/>
      <c r="H3" s="28"/>
      <c r="I3" s="28"/>
      <c r="J3" s="28"/>
    </row>
    <row r="4" spans="1:10" ht="25.05" customHeight="1" x14ac:dyDescent="0.2">
      <c r="A4" s="27" t="s">
        <v>390</v>
      </c>
      <c r="B4" s="27"/>
      <c r="C4" s="28" t="s">
        <v>362</v>
      </c>
      <c r="D4" s="28"/>
      <c r="E4" s="28"/>
      <c r="F4" s="28"/>
      <c r="G4" s="28"/>
      <c r="H4" s="28"/>
      <c r="I4" s="28"/>
      <c r="J4" s="28"/>
    </row>
    <row r="5" spans="1:10" ht="25.05" customHeight="1" x14ac:dyDescent="0.2">
      <c r="A5" s="18" t="s">
        <v>391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25.05" customHeight="1" x14ac:dyDescent="0.2"/>
    <row r="7" spans="1:10" ht="49.95" customHeight="1" x14ac:dyDescent="0.2">
      <c r="A7" s="20" t="s">
        <v>296</v>
      </c>
      <c r="B7" s="20" t="s">
        <v>392</v>
      </c>
      <c r="C7" s="20" t="s">
        <v>393</v>
      </c>
      <c r="D7" s="20" t="s">
        <v>394</v>
      </c>
      <c r="E7" s="20"/>
      <c r="F7" s="20"/>
      <c r="G7" s="20"/>
      <c r="H7" s="20" t="s">
        <v>395</v>
      </c>
      <c r="I7" s="20" t="s">
        <v>396</v>
      </c>
      <c r="J7" s="20" t="s">
        <v>397</v>
      </c>
    </row>
    <row r="8" spans="1:10" ht="49.95" customHeight="1" x14ac:dyDescent="0.2">
      <c r="A8" s="20"/>
      <c r="B8" s="20"/>
      <c r="C8" s="20"/>
      <c r="D8" s="20" t="s">
        <v>398</v>
      </c>
      <c r="E8" s="20" t="s">
        <v>58</v>
      </c>
      <c r="F8" s="20"/>
      <c r="G8" s="20"/>
      <c r="H8" s="20"/>
      <c r="I8" s="20"/>
      <c r="J8" s="20"/>
    </row>
    <row r="9" spans="1:10" ht="49.95" customHeight="1" x14ac:dyDescent="0.2">
      <c r="A9" s="20"/>
      <c r="B9" s="20"/>
      <c r="C9" s="20"/>
      <c r="D9" s="20"/>
      <c r="E9" s="9" t="s">
        <v>399</v>
      </c>
      <c r="F9" s="9" t="s">
        <v>400</v>
      </c>
      <c r="G9" s="9" t="s">
        <v>401</v>
      </c>
      <c r="H9" s="20"/>
      <c r="I9" s="20"/>
      <c r="J9" s="20"/>
    </row>
    <row r="10" spans="1:10" ht="25.05" customHeight="1" x14ac:dyDescent="0.2">
      <c r="A10" s="9" t="s">
        <v>303</v>
      </c>
      <c r="B10" s="9" t="s">
        <v>402</v>
      </c>
      <c r="C10" s="9" t="s">
        <v>403</v>
      </c>
      <c r="D10" s="9" t="s">
        <v>404</v>
      </c>
      <c r="E10" s="9" t="s">
        <v>405</v>
      </c>
      <c r="F10" s="9" t="s">
        <v>406</v>
      </c>
      <c r="G10" s="9" t="s">
        <v>407</v>
      </c>
      <c r="H10" s="9" t="s">
        <v>408</v>
      </c>
      <c r="I10" s="9" t="s">
        <v>409</v>
      </c>
      <c r="J10" s="9" t="s">
        <v>410</v>
      </c>
    </row>
    <row r="11" spans="1:10" x14ac:dyDescent="0.2">
      <c r="A11" s="9" t="s">
        <v>303</v>
      </c>
      <c r="B11" s="10" t="s">
        <v>411</v>
      </c>
      <c r="C11" s="12">
        <v>1</v>
      </c>
      <c r="D11" s="12">
        <v>57536.074000000001</v>
      </c>
      <c r="E11" s="12">
        <v>28062.5</v>
      </c>
      <c r="F11" s="12">
        <v>0</v>
      </c>
      <c r="G11" s="12">
        <v>29473.574000000001</v>
      </c>
      <c r="H11" s="12"/>
      <c r="I11" s="12">
        <v>1</v>
      </c>
      <c r="J11" s="12">
        <v>690432.89</v>
      </c>
    </row>
    <row r="12" spans="1:10" ht="30.6" x14ac:dyDescent="0.2">
      <c r="A12" s="9" t="s">
        <v>402</v>
      </c>
      <c r="B12" s="10" t="s">
        <v>412</v>
      </c>
      <c r="C12" s="12">
        <v>0.5</v>
      </c>
      <c r="D12" s="12">
        <v>34539.379999999997</v>
      </c>
      <c r="E12" s="12">
        <v>26568.75</v>
      </c>
      <c r="F12" s="12">
        <v>0</v>
      </c>
      <c r="G12" s="12">
        <v>7970.63</v>
      </c>
      <c r="H12" s="12"/>
      <c r="I12" s="12">
        <v>1</v>
      </c>
      <c r="J12" s="12">
        <v>207236.28</v>
      </c>
    </row>
    <row r="13" spans="1:10" ht="30.6" x14ac:dyDescent="0.2">
      <c r="A13" s="9" t="s">
        <v>403</v>
      </c>
      <c r="B13" s="10" t="s">
        <v>413</v>
      </c>
      <c r="C13" s="12">
        <v>1</v>
      </c>
      <c r="D13" s="12">
        <v>34539.379999999997</v>
      </c>
      <c r="E13" s="12">
        <v>26568.75</v>
      </c>
      <c r="F13" s="12">
        <v>0</v>
      </c>
      <c r="G13" s="12">
        <v>7970.63</v>
      </c>
      <c r="H13" s="12"/>
      <c r="I13" s="12">
        <v>1</v>
      </c>
      <c r="J13" s="12">
        <v>414472.56</v>
      </c>
    </row>
    <row r="14" spans="1:10" ht="20.399999999999999" x14ac:dyDescent="0.2">
      <c r="A14" s="9" t="s">
        <v>404</v>
      </c>
      <c r="B14" s="10" t="s">
        <v>414</v>
      </c>
      <c r="C14" s="12">
        <v>1</v>
      </c>
      <c r="D14" s="12">
        <v>44620</v>
      </c>
      <c r="E14" s="12">
        <v>27887.5</v>
      </c>
      <c r="F14" s="12">
        <v>0</v>
      </c>
      <c r="G14" s="12">
        <v>16732.5</v>
      </c>
      <c r="H14" s="12"/>
      <c r="I14" s="12">
        <v>1</v>
      </c>
      <c r="J14" s="12">
        <v>535440</v>
      </c>
    </row>
    <row r="15" spans="1:10" x14ac:dyDescent="0.2">
      <c r="A15" s="9" t="s">
        <v>405</v>
      </c>
      <c r="B15" s="10" t="s">
        <v>415</v>
      </c>
      <c r="C15" s="12">
        <v>1</v>
      </c>
      <c r="D15" s="12">
        <v>17811.8</v>
      </c>
      <c r="E15" s="12">
        <v>15500</v>
      </c>
      <c r="F15" s="12">
        <v>0</v>
      </c>
      <c r="G15" s="12">
        <v>2311.8000000000002</v>
      </c>
      <c r="H15" s="12"/>
      <c r="I15" s="12">
        <v>1</v>
      </c>
      <c r="J15" s="12">
        <v>213741.6</v>
      </c>
    </row>
    <row r="16" spans="1:10" x14ac:dyDescent="0.2">
      <c r="A16" s="9" t="s">
        <v>406</v>
      </c>
      <c r="B16" s="10" t="s">
        <v>416</v>
      </c>
      <c r="C16" s="12">
        <v>0.5</v>
      </c>
      <c r="D16" s="12">
        <v>17811.8</v>
      </c>
      <c r="E16" s="12">
        <v>15500</v>
      </c>
      <c r="F16" s="12">
        <v>0</v>
      </c>
      <c r="G16" s="12">
        <v>2311.8000000000002</v>
      </c>
      <c r="H16" s="12"/>
      <c r="I16" s="12">
        <v>1</v>
      </c>
      <c r="J16" s="12">
        <v>106870.8</v>
      </c>
    </row>
    <row r="17" spans="1:10" x14ac:dyDescent="0.2">
      <c r="A17" s="9" t="s">
        <v>407</v>
      </c>
      <c r="B17" s="10" t="s">
        <v>417</v>
      </c>
      <c r="C17" s="12">
        <v>1</v>
      </c>
      <c r="D17" s="12">
        <v>17811.8</v>
      </c>
      <c r="E17" s="12">
        <v>15500</v>
      </c>
      <c r="F17" s="12">
        <v>0</v>
      </c>
      <c r="G17" s="12">
        <v>2311.8000000000002</v>
      </c>
      <c r="H17" s="12"/>
      <c r="I17" s="12">
        <v>1</v>
      </c>
      <c r="J17" s="12">
        <v>213741.6</v>
      </c>
    </row>
    <row r="18" spans="1:10" ht="20.399999999999999" x14ac:dyDescent="0.2">
      <c r="A18" s="9" t="s">
        <v>408</v>
      </c>
      <c r="B18" s="10" t="s">
        <v>418</v>
      </c>
      <c r="C18" s="12">
        <v>1</v>
      </c>
      <c r="D18" s="12">
        <v>17811.8</v>
      </c>
      <c r="E18" s="12">
        <v>15500</v>
      </c>
      <c r="F18" s="12">
        <v>0</v>
      </c>
      <c r="G18" s="12">
        <v>2311.8000000000002</v>
      </c>
      <c r="H18" s="12"/>
      <c r="I18" s="12">
        <v>1</v>
      </c>
      <c r="J18" s="12">
        <v>213741.6</v>
      </c>
    </row>
    <row r="19" spans="1:10" ht="20.399999999999999" x14ac:dyDescent="0.2">
      <c r="A19" s="9" t="s">
        <v>409</v>
      </c>
      <c r="B19" s="10" t="s">
        <v>419</v>
      </c>
      <c r="C19" s="12">
        <v>0.5</v>
      </c>
      <c r="D19" s="12">
        <v>17811.8</v>
      </c>
      <c r="E19" s="12">
        <v>15500</v>
      </c>
      <c r="F19" s="12">
        <v>0</v>
      </c>
      <c r="G19" s="12">
        <v>2311.8000000000002</v>
      </c>
      <c r="H19" s="12"/>
      <c r="I19" s="12">
        <v>1</v>
      </c>
      <c r="J19" s="12">
        <v>106870.8</v>
      </c>
    </row>
    <row r="20" spans="1:10" x14ac:dyDescent="0.2">
      <c r="A20" s="9" t="s">
        <v>410</v>
      </c>
      <c r="B20" s="10" t="s">
        <v>420</v>
      </c>
      <c r="C20" s="12">
        <v>1</v>
      </c>
      <c r="D20" s="12">
        <v>17811.8</v>
      </c>
      <c r="E20" s="12">
        <v>15500</v>
      </c>
      <c r="F20" s="12">
        <v>0</v>
      </c>
      <c r="G20" s="12">
        <v>2311.8000000000002</v>
      </c>
      <c r="H20" s="12"/>
      <c r="I20" s="12">
        <v>1</v>
      </c>
      <c r="J20" s="12">
        <v>213741.6</v>
      </c>
    </row>
    <row r="21" spans="1:10" x14ac:dyDescent="0.2">
      <c r="A21" s="9" t="s">
        <v>421</v>
      </c>
      <c r="B21" s="10" t="s">
        <v>422</v>
      </c>
      <c r="C21" s="12">
        <v>0.5</v>
      </c>
      <c r="D21" s="12">
        <v>18547.2</v>
      </c>
      <c r="E21" s="12">
        <v>16128</v>
      </c>
      <c r="F21" s="12">
        <v>0</v>
      </c>
      <c r="G21" s="12">
        <v>2419.1999999999998</v>
      </c>
      <c r="H21" s="12"/>
      <c r="I21" s="12">
        <v>1</v>
      </c>
      <c r="J21" s="12">
        <v>111283.2</v>
      </c>
    </row>
    <row r="22" spans="1:10" x14ac:dyDescent="0.2">
      <c r="A22" s="9" t="s">
        <v>423</v>
      </c>
      <c r="B22" s="10" t="s">
        <v>424</v>
      </c>
      <c r="C22" s="12">
        <v>0.5</v>
      </c>
      <c r="D22" s="12">
        <v>17683.740000000002</v>
      </c>
      <c r="E22" s="12">
        <v>15656.25</v>
      </c>
      <c r="F22" s="12">
        <v>0</v>
      </c>
      <c r="G22" s="12">
        <v>2027.49</v>
      </c>
      <c r="H22" s="12"/>
      <c r="I22" s="12">
        <v>1</v>
      </c>
      <c r="J22" s="12">
        <v>106102.44</v>
      </c>
    </row>
    <row r="23" spans="1:10" ht="20.399999999999999" x14ac:dyDescent="0.2">
      <c r="A23" s="9" t="s">
        <v>425</v>
      </c>
      <c r="B23" s="10" t="s">
        <v>426</v>
      </c>
      <c r="C23" s="12">
        <v>18.47</v>
      </c>
      <c r="D23" s="12">
        <v>42711.696810000001</v>
      </c>
      <c r="E23" s="12">
        <v>30512.5</v>
      </c>
      <c r="F23" s="12">
        <v>2325.0418199999999</v>
      </c>
      <c r="G23" s="12">
        <v>9874.1549900000009</v>
      </c>
      <c r="H23" s="12"/>
      <c r="I23" s="12">
        <v>1</v>
      </c>
      <c r="J23" s="12">
        <v>9466620.4800000004</v>
      </c>
    </row>
    <row r="24" spans="1:10" x14ac:dyDescent="0.2">
      <c r="A24" s="9" t="s">
        <v>427</v>
      </c>
      <c r="B24" s="10" t="s">
        <v>428</v>
      </c>
      <c r="C24" s="12">
        <v>1.34</v>
      </c>
      <c r="D24" s="12">
        <v>44339.69</v>
      </c>
      <c r="E24" s="12">
        <v>28606.25</v>
      </c>
      <c r="F24" s="12">
        <v>2860.63</v>
      </c>
      <c r="G24" s="12">
        <v>12872.81</v>
      </c>
      <c r="H24" s="12"/>
      <c r="I24" s="12">
        <v>1</v>
      </c>
      <c r="J24" s="12">
        <v>712982.22</v>
      </c>
    </row>
    <row r="25" spans="1:10" ht="20.399999999999999" x14ac:dyDescent="0.2">
      <c r="A25" s="9" t="s">
        <v>429</v>
      </c>
      <c r="B25" s="10" t="s">
        <v>430</v>
      </c>
      <c r="C25" s="12">
        <v>0.73</v>
      </c>
      <c r="D25" s="12">
        <v>45768.758999999998</v>
      </c>
      <c r="E25" s="12">
        <v>30512.5</v>
      </c>
      <c r="F25" s="12">
        <v>1525.6289999999999</v>
      </c>
      <c r="G25" s="12">
        <v>13730.63</v>
      </c>
      <c r="H25" s="12"/>
      <c r="I25" s="12">
        <v>1</v>
      </c>
      <c r="J25" s="12">
        <v>400934.33</v>
      </c>
    </row>
    <row r="26" spans="1:10" ht="20.399999999999999" x14ac:dyDescent="0.2">
      <c r="A26" s="9" t="s">
        <v>431</v>
      </c>
      <c r="B26" s="10" t="s">
        <v>432</v>
      </c>
      <c r="C26" s="12">
        <v>1</v>
      </c>
      <c r="D26" s="12">
        <v>33605</v>
      </c>
      <c r="E26" s="12">
        <v>23825</v>
      </c>
      <c r="F26" s="12">
        <v>2382.5</v>
      </c>
      <c r="G26" s="12">
        <v>7397.5</v>
      </c>
      <c r="H26" s="12"/>
      <c r="I26" s="12">
        <v>1</v>
      </c>
      <c r="J26" s="12">
        <v>403260</v>
      </c>
    </row>
    <row r="27" spans="1:10" x14ac:dyDescent="0.2">
      <c r="A27" s="9" t="s">
        <v>433</v>
      </c>
      <c r="B27" s="10" t="s">
        <v>434</v>
      </c>
      <c r="C27" s="12">
        <v>0.21</v>
      </c>
      <c r="D27" s="12">
        <v>38120</v>
      </c>
      <c r="E27" s="12">
        <v>23825</v>
      </c>
      <c r="F27" s="12">
        <v>3573.75</v>
      </c>
      <c r="G27" s="12">
        <v>10721.25</v>
      </c>
      <c r="H27" s="12"/>
      <c r="I27" s="12">
        <v>1</v>
      </c>
      <c r="J27" s="12">
        <v>96062.399999999994</v>
      </c>
    </row>
    <row r="28" spans="1:10" x14ac:dyDescent="0.2">
      <c r="A28" s="9" t="s">
        <v>435</v>
      </c>
      <c r="B28" s="10" t="s">
        <v>436</v>
      </c>
      <c r="C28" s="12">
        <v>0.56000000000000005</v>
      </c>
      <c r="D28" s="12">
        <v>44339.72</v>
      </c>
      <c r="E28" s="12">
        <v>28606.25</v>
      </c>
      <c r="F28" s="12">
        <v>2860.63</v>
      </c>
      <c r="G28" s="12">
        <v>12872.84</v>
      </c>
      <c r="H28" s="12"/>
      <c r="I28" s="12">
        <v>1</v>
      </c>
      <c r="J28" s="12">
        <v>297962.92</v>
      </c>
    </row>
    <row r="29" spans="1:10" ht="30.6" x14ac:dyDescent="0.2">
      <c r="A29" s="9" t="s">
        <v>437</v>
      </c>
      <c r="B29" s="10" t="s">
        <v>412</v>
      </c>
      <c r="C29" s="12">
        <v>0.5</v>
      </c>
      <c r="D29" s="12">
        <v>41181.58</v>
      </c>
      <c r="E29" s="12">
        <v>26568.75</v>
      </c>
      <c r="F29" s="12">
        <v>0</v>
      </c>
      <c r="G29" s="12">
        <v>14612.83</v>
      </c>
      <c r="H29" s="12"/>
      <c r="I29" s="12">
        <v>1</v>
      </c>
      <c r="J29" s="12">
        <v>247089.48</v>
      </c>
    </row>
    <row r="30" spans="1:10" x14ac:dyDescent="0.2">
      <c r="A30" s="9" t="s">
        <v>438</v>
      </c>
      <c r="B30" s="10" t="s">
        <v>439</v>
      </c>
      <c r="C30" s="12">
        <v>0.5</v>
      </c>
      <c r="D30" s="12">
        <v>20353.12</v>
      </c>
      <c r="E30" s="12">
        <v>15656.25</v>
      </c>
      <c r="F30" s="12">
        <v>0</v>
      </c>
      <c r="G30" s="12">
        <v>4696.87</v>
      </c>
      <c r="H30" s="12"/>
      <c r="I30" s="12">
        <v>1</v>
      </c>
      <c r="J30" s="12">
        <v>122118.72</v>
      </c>
    </row>
    <row r="31" spans="1:10" x14ac:dyDescent="0.2">
      <c r="A31" s="9" t="s">
        <v>440</v>
      </c>
      <c r="B31" s="10" t="s">
        <v>441</v>
      </c>
      <c r="C31" s="12">
        <v>1.03</v>
      </c>
      <c r="D31" s="12">
        <v>23183.7</v>
      </c>
      <c r="E31" s="12">
        <v>18075</v>
      </c>
      <c r="F31" s="12">
        <v>0</v>
      </c>
      <c r="G31" s="12">
        <v>5108.7</v>
      </c>
      <c r="H31" s="12"/>
      <c r="I31" s="12">
        <v>1</v>
      </c>
      <c r="J31" s="12">
        <v>286550.53000000003</v>
      </c>
    </row>
    <row r="32" spans="1:10" ht="25.05" customHeight="1" x14ac:dyDescent="0.2">
      <c r="A32" s="29" t="s">
        <v>442</v>
      </c>
      <c r="B32" s="29"/>
      <c r="C32" s="15" t="s">
        <v>306</v>
      </c>
      <c r="D32" s="15">
        <f>SUBTOTAL(9,D11:D31)</f>
        <v>647939.83980999992</v>
      </c>
      <c r="E32" s="15" t="s">
        <v>306</v>
      </c>
      <c r="F32" s="15" t="s">
        <v>306</v>
      </c>
      <c r="G32" s="15" t="s">
        <v>306</v>
      </c>
      <c r="H32" s="15" t="s">
        <v>306</v>
      </c>
      <c r="I32" s="15" t="s">
        <v>306</v>
      </c>
      <c r="J32" s="15">
        <f>SUBTOTAL(9,J11:J31)</f>
        <v>15167256.450000003</v>
      </c>
    </row>
    <row r="33" spans="1:10" ht="25.05" customHeight="1" x14ac:dyDescent="0.2"/>
    <row r="34" spans="1:10" ht="25.05" customHeight="1" x14ac:dyDescent="0.2">
      <c r="A34" s="27" t="s">
        <v>387</v>
      </c>
      <c r="B34" s="27"/>
      <c r="C34" s="28" t="s">
        <v>130</v>
      </c>
      <c r="D34" s="28"/>
      <c r="E34" s="28"/>
      <c r="F34" s="28"/>
      <c r="G34" s="28"/>
      <c r="H34" s="28"/>
      <c r="I34" s="28"/>
      <c r="J34" s="28"/>
    </row>
    <row r="35" spans="1:10" ht="25.05" customHeight="1" x14ac:dyDescent="0.2">
      <c r="A35" s="27" t="s">
        <v>388</v>
      </c>
      <c r="B35" s="27"/>
      <c r="C35" s="28" t="s">
        <v>443</v>
      </c>
      <c r="D35" s="28"/>
      <c r="E35" s="28"/>
      <c r="F35" s="28"/>
      <c r="G35" s="28"/>
      <c r="H35" s="28"/>
      <c r="I35" s="28"/>
      <c r="J35" s="28"/>
    </row>
    <row r="36" spans="1:10" ht="25.05" customHeight="1" x14ac:dyDescent="0.2">
      <c r="A36" s="27" t="s">
        <v>390</v>
      </c>
      <c r="B36" s="27"/>
      <c r="C36" s="28" t="s">
        <v>362</v>
      </c>
      <c r="D36" s="28"/>
      <c r="E36" s="28"/>
      <c r="F36" s="28"/>
      <c r="G36" s="28"/>
      <c r="H36" s="28"/>
      <c r="I36" s="28"/>
      <c r="J36" s="28"/>
    </row>
    <row r="37" spans="1:10" ht="25.05" customHeight="1" x14ac:dyDescent="0.2">
      <c r="A37" s="18" t="s">
        <v>391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25.05" customHeight="1" x14ac:dyDescent="0.2"/>
    <row r="39" spans="1:10" ht="49.95" customHeight="1" x14ac:dyDescent="0.2">
      <c r="A39" s="20" t="s">
        <v>296</v>
      </c>
      <c r="B39" s="20" t="s">
        <v>392</v>
      </c>
      <c r="C39" s="20" t="s">
        <v>393</v>
      </c>
      <c r="D39" s="20" t="s">
        <v>394</v>
      </c>
      <c r="E39" s="20"/>
      <c r="F39" s="20"/>
      <c r="G39" s="20"/>
      <c r="H39" s="20" t="s">
        <v>395</v>
      </c>
      <c r="I39" s="20" t="s">
        <v>396</v>
      </c>
      <c r="J39" s="20" t="s">
        <v>397</v>
      </c>
    </row>
    <row r="40" spans="1:10" ht="49.95" customHeight="1" x14ac:dyDescent="0.2">
      <c r="A40" s="20"/>
      <c r="B40" s="20"/>
      <c r="C40" s="20"/>
      <c r="D40" s="20" t="s">
        <v>398</v>
      </c>
      <c r="E40" s="20" t="s">
        <v>58</v>
      </c>
      <c r="F40" s="20"/>
      <c r="G40" s="20"/>
      <c r="H40" s="20"/>
      <c r="I40" s="20"/>
      <c r="J40" s="20"/>
    </row>
    <row r="41" spans="1:10" ht="49.95" customHeight="1" x14ac:dyDescent="0.2">
      <c r="A41" s="20"/>
      <c r="B41" s="20"/>
      <c r="C41" s="20"/>
      <c r="D41" s="20"/>
      <c r="E41" s="9" t="s">
        <v>399</v>
      </c>
      <c r="F41" s="9" t="s">
        <v>400</v>
      </c>
      <c r="G41" s="9" t="s">
        <v>401</v>
      </c>
      <c r="H41" s="20"/>
      <c r="I41" s="20"/>
      <c r="J41" s="20"/>
    </row>
    <row r="42" spans="1:10" ht="25.05" customHeight="1" x14ac:dyDescent="0.2">
      <c r="A42" s="9" t="s">
        <v>303</v>
      </c>
      <c r="B42" s="9" t="s">
        <v>402</v>
      </c>
      <c r="C42" s="9" t="s">
        <v>403</v>
      </c>
      <c r="D42" s="9" t="s">
        <v>404</v>
      </c>
      <c r="E42" s="9" t="s">
        <v>405</v>
      </c>
      <c r="F42" s="9" t="s">
        <v>406</v>
      </c>
      <c r="G42" s="9" t="s">
        <v>407</v>
      </c>
      <c r="H42" s="9" t="s">
        <v>408</v>
      </c>
      <c r="I42" s="9" t="s">
        <v>409</v>
      </c>
      <c r="J42" s="9" t="s">
        <v>410</v>
      </c>
    </row>
    <row r="43" spans="1:10" ht="20.399999999999999" x14ac:dyDescent="0.2">
      <c r="A43" s="9" t="s">
        <v>444</v>
      </c>
      <c r="B43" s="10" t="s">
        <v>445</v>
      </c>
      <c r="C43" s="12">
        <v>1</v>
      </c>
      <c r="D43" s="12">
        <v>5612.5</v>
      </c>
      <c r="E43" s="12">
        <v>5612.5</v>
      </c>
      <c r="F43" s="12">
        <v>0</v>
      </c>
      <c r="G43" s="12">
        <v>0</v>
      </c>
      <c r="H43" s="12"/>
      <c r="I43" s="12">
        <v>1</v>
      </c>
      <c r="J43" s="12">
        <v>61737.5</v>
      </c>
    </row>
    <row r="44" spans="1:10" ht="30.6" x14ac:dyDescent="0.2">
      <c r="A44" s="9" t="s">
        <v>446</v>
      </c>
      <c r="B44" s="10" t="s">
        <v>412</v>
      </c>
      <c r="C44" s="12">
        <v>1</v>
      </c>
      <c r="D44" s="12">
        <v>1328.44</v>
      </c>
      <c r="E44" s="12">
        <v>1328.44</v>
      </c>
      <c r="F44" s="12">
        <v>0</v>
      </c>
      <c r="G44" s="12">
        <v>0</v>
      </c>
      <c r="H44" s="12"/>
      <c r="I44" s="12">
        <v>1</v>
      </c>
      <c r="J44" s="12">
        <v>14612.84</v>
      </c>
    </row>
    <row r="45" spans="1:10" ht="20.399999999999999" x14ac:dyDescent="0.2">
      <c r="A45" s="9" t="s">
        <v>447</v>
      </c>
      <c r="B45" s="10" t="s">
        <v>426</v>
      </c>
      <c r="C45" s="12">
        <v>1</v>
      </c>
      <c r="D45" s="12">
        <v>3093.04727</v>
      </c>
      <c r="E45" s="12">
        <v>3093.04727</v>
      </c>
      <c r="F45" s="12">
        <v>0</v>
      </c>
      <c r="G45" s="12">
        <v>0</v>
      </c>
      <c r="H45" s="12"/>
      <c r="I45" s="12">
        <v>1</v>
      </c>
      <c r="J45" s="12">
        <v>34023.519999999997</v>
      </c>
    </row>
    <row r="46" spans="1:10" ht="20.399999999999999" x14ac:dyDescent="0.2">
      <c r="A46" s="9" t="s">
        <v>448</v>
      </c>
      <c r="B46" s="10" t="s">
        <v>449</v>
      </c>
      <c r="C46" s="12">
        <v>1</v>
      </c>
      <c r="D46" s="12">
        <v>3179</v>
      </c>
      <c r="E46" s="12">
        <v>3179</v>
      </c>
      <c r="F46" s="12">
        <v>0</v>
      </c>
      <c r="G46" s="12">
        <v>0</v>
      </c>
      <c r="H46" s="12"/>
      <c r="I46" s="12">
        <v>1</v>
      </c>
      <c r="J46" s="12">
        <v>34969</v>
      </c>
    </row>
    <row r="47" spans="1:10" ht="20.399999999999999" x14ac:dyDescent="0.2">
      <c r="A47" s="9" t="s">
        <v>450</v>
      </c>
      <c r="B47" s="10" t="s">
        <v>414</v>
      </c>
      <c r="C47" s="12">
        <v>1</v>
      </c>
      <c r="D47" s="12">
        <v>2788.75</v>
      </c>
      <c r="E47" s="12">
        <v>2788.75</v>
      </c>
      <c r="F47" s="12">
        <v>0</v>
      </c>
      <c r="G47" s="12">
        <v>0</v>
      </c>
      <c r="H47" s="12"/>
      <c r="I47" s="12">
        <v>1</v>
      </c>
      <c r="J47" s="12">
        <v>27887.5</v>
      </c>
    </row>
    <row r="48" spans="1:10" x14ac:dyDescent="0.2">
      <c r="A48" s="9" t="s">
        <v>451</v>
      </c>
      <c r="B48" s="10" t="s">
        <v>441</v>
      </c>
      <c r="C48" s="12">
        <v>1</v>
      </c>
      <c r="D48" s="12">
        <v>2008</v>
      </c>
      <c r="E48" s="12">
        <v>2008</v>
      </c>
      <c r="F48" s="12">
        <v>0</v>
      </c>
      <c r="G48" s="12">
        <v>0</v>
      </c>
      <c r="H48" s="12"/>
      <c r="I48" s="12">
        <v>1</v>
      </c>
      <c r="J48" s="12">
        <v>22088</v>
      </c>
    </row>
    <row r="49" spans="1:10" ht="25.05" customHeight="1" x14ac:dyDescent="0.2">
      <c r="A49" s="29" t="s">
        <v>442</v>
      </c>
      <c r="B49" s="29"/>
      <c r="C49" s="15" t="s">
        <v>306</v>
      </c>
      <c r="D49" s="15">
        <f>SUBTOTAL(9,D43:D48)</f>
        <v>18009.737270000001</v>
      </c>
      <c r="E49" s="15" t="s">
        <v>306</v>
      </c>
      <c r="F49" s="15" t="s">
        <v>306</v>
      </c>
      <c r="G49" s="15" t="s">
        <v>306</v>
      </c>
      <c r="H49" s="15" t="s">
        <v>306</v>
      </c>
      <c r="I49" s="15" t="s">
        <v>306</v>
      </c>
      <c r="J49" s="15">
        <f>SUBTOTAL(9,J43:J48)</f>
        <v>195318.36</v>
      </c>
    </row>
    <row r="50" spans="1:10" ht="25.05" customHeight="1" x14ac:dyDescent="0.2"/>
    <row r="51" spans="1:10" ht="25.05" customHeight="1" x14ac:dyDescent="0.2">
      <c r="A51" s="27" t="s">
        <v>387</v>
      </c>
      <c r="B51" s="27"/>
      <c r="C51" s="28" t="s">
        <v>130</v>
      </c>
      <c r="D51" s="28"/>
      <c r="E51" s="28"/>
      <c r="F51" s="28"/>
      <c r="G51" s="28"/>
      <c r="H51" s="28"/>
      <c r="I51" s="28"/>
      <c r="J51" s="28"/>
    </row>
    <row r="52" spans="1:10" ht="25.05" customHeight="1" x14ac:dyDescent="0.2">
      <c r="A52" s="27" t="s">
        <v>388</v>
      </c>
      <c r="B52" s="27"/>
      <c r="C52" s="28" t="s">
        <v>389</v>
      </c>
      <c r="D52" s="28"/>
      <c r="E52" s="28"/>
      <c r="F52" s="28"/>
      <c r="G52" s="28"/>
      <c r="H52" s="28"/>
      <c r="I52" s="28"/>
      <c r="J52" s="28"/>
    </row>
    <row r="53" spans="1:10" ht="25.05" customHeight="1" x14ac:dyDescent="0.2">
      <c r="A53" s="27" t="s">
        <v>390</v>
      </c>
      <c r="B53" s="27"/>
      <c r="C53" s="28" t="s">
        <v>365</v>
      </c>
      <c r="D53" s="28"/>
      <c r="E53" s="28"/>
      <c r="F53" s="28"/>
      <c r="G53" s="28"/>
      <c r="H53" s="28"/>
      <c r="I53" s="28"/>
      <c r="J53" s="28"/>
    </row>
    <row r="54" spans="1:10" ht="25.05" customHeight="1" x14ac:dyDescent="0.2">
      <c r="A54" s="18" t="s">
        <v>391</v>
      </c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25.05" customHeight="1" x14ac:dyDescent="0.2"/>
    <row r="56" spans="1:10" ht="49.95" customHeight="1" x14ac:dyDescent="0.2">
      <c r="A56" s="20" t="s">
        <v>296</v>
      </c>
      <c r="B56" s="20" t="s">
        <v>392</v>
      </c>
      <c r="C56" s="20" t="s">
        <v>393</v>
      </c>
      <c r="D56" s="20" t="s">
        <v>394</v>
      </c>
      <c r="E56" s="20"/>
      <c r="F56" s="20"/>
      <c r="G56" s="20"/>
      <c r="H56" s="20" t="s">
        <v>395</v>
      </c>
      <c r="I56" s="20" t="s">
        <v>396</v>
      </c>
      <c r="J56" s="20" t="s">
        <v>397</v>
      </c>
    </row>
    <row r="57" spans="1:10" ht="49.95" customHeight="1" x14ac:dyDescent="0.2">
      <c r="A57" s="20"/>
      <c r="B57" s="20"/>
      <c r="C57" s="20"/>
      <c r="D57" s="20" t="s">
        <v>398</v>
      </c>
      <c r="E57" s="20" t="s">
        <v>58</v>
      </c>
      <c r="F57" s="20"/>
      <c r="G57" s="20"/>
      <c r="H57" s="20"/>
      <c r="I57" s="20"/>
      <c r="J57" s="20"/>
    </row>
    <row r="58" spans="1:10" ht="49.95" customHeight="1" x14ac:dyDescent="0.2">
      <c r="A58" s="20"/>
      <c r="B58" s="20"/>
      <c r="C58" s="20"/>
      <c r="D58" s="20"/>
      <c r="E58" s="9" t="s">
        <v>399</v>
      </c>
      <c r="F58" s="9" t="s">
        <v>400</v>
      </c>
      <c r="G58" s="9" t="s">
        <v>401</v>
      </c>
      <c r="H58" s="20"/>
      <c r="I58" s="20"/>
      <c r="J58" s="20"/>
    </row>
    <row r="59" spans="1:10" ht="25.05" customHeight="1" x14ac:dyDescent="0.2">
      <c r="A59" s="9" t="s">
        <v>303</v>
      </c>
      <c r="B59" s="9" t="s">
        <v>402</v>
      </c>
      <c r="C59" s="9" t="s">
        <v>403</v>
      </c>
      <c r="D59" s="9" t="s">
        <v>404</v>
      </c>
      <c r="E59" s="9" t="s">
        <v>405</v>
      </c>
      <c r="F59" s="9" t="s">
        <v>406</v>
      </c>
      <c r="G59" s="9" t="s">
        <v>407</v>
      </c>
      <c r="H59" s="9" t="s">
        <v>408</v>
      </c>
      <c r="I59" s="9" t="s">
        <v>409</v>
      </c>
      <c r="J59" s="9" t="s">
        <v>410</v>
      </c>
    </row>
    <row r="60" spans="1:10" x14ac:dyDescent="0.2">
      <c r="A60" s="9" t="s">
        <v>303</v>
      </c>
      <c r="B60" s="10" t="s">
        <v>411</v>
      </c>
      <c r="C60" s="12">
        <v>1</v>
      </c>
      <c r="D60" s="12">
        <v>57536.074000000001</v>
      </c>
      <c r="E60" s="12">
        <v>28062.5</v>
      </c>
      <c r="F60" s="12">
        <v>0</v>
      </c>
      <c r="G60" s="12">
        <v>29473.574000000001</v>
      </c>
      <c r="H60" s="12"/>
      <c r="I60" s="12">
        <v>1</v>
      </c>
      <c r="J60" s="12">
        <v>690432.89</v>
      </c>
    </row>
    <row r="61" spans="1:10" ht="30.6" x14ac:dyDescent="0.2">
      <c r="A61" s="9" t="s">
        <v>402</v>
      </c>
      <c r="B61" s="10" t="s">
        <v>412</v>
      </c>
      <c r="C61" s="12">
        <v>0.5</v>
      </c>
      <c r="D61" s="12">
        <v>34539.379999999997</v>
      </c>
      <c r="E61" s="12">
        <v>26568.75</v>
      </c>
      <c r="F61" s="12">
        <v>0</v>
      </c>
      <c r="G61" s="12">
        <v>7970.63</v>
      </c>
      <c r="H61" s="12"/>
      <c r="I61" s="12">
        <v>1</v>
      </c>
      <c r="J61" s="12">
        <v>207236.28</v>
      </c>
    </row>
    <row r="62" spans="1:10" ht="30.6" x14ac:dyDescent="0.2">
      <c r="A62" s="9" t="s">
        <v>403</v>
      </c>
      <c r="B62" s="10" t="s">
        <v>413</v>
      </c>
      <c r="C62" s="12">
        <v>1</v>
      </c>
      <c r="D62" s="12">
        <v>34539.379999999997</v>
      </c>
      <c r="E62" s="12">
        <v>26568.75</v>
      </c>
      <c r="F62" s="12">
        <v>0</v>
      </c>
      <c r="G62" s="12">
        <v>7970.63</v>
      </c>
      <c r="H62" s="12"/>
      <c r="I62" s="12">
        <v>1</v>
      </c>
      <c r="J62" s="12">
        <v>414472.56</v>
      </c>
    </row>
    <row r="63" spans="1:10" ht="20.399999999999999" x14ac:dyDescent="0.2">
      <c r="A63" s="9" t="s">
        <v>404</v>
      </c>
      <c r="B63" s="10" t="s">
        <v>414</v>
      </c>
      <c r="C63" s="12">
        <v>1</v>
      </c>
      <c r="D63" s="12">
        <v>44620</v>
      </c>
      <c r="E63" s="12">
        <v>27887.5</v>
      </c>
      <c r="F63" s="12">
        <v>0</v>
      </c>
      <c r="G63" s="12">
        <v>16732.5</v>
      </c>
      <c r="H63" s="12"/>
      <c r="I63" s="12">
        <v>1</v>
      </c>
      <c r="J63" s="12">
        <v>535440</v>
      </c>
    </row>
    <row r="64" spans="1:10" x14ac:dyDescent="0.2">
      <c r="A64" s="9" t="s">
        <v>405</v>
      </c>
      <c r="B64" s="10" t="s">
        <v>415</v>
      </c>
      <c r="C64" s="12">
        <v>1</v>
      </c>
      <c r="D64" s="12">
        <v>17811.8</v>
      </c>
      <c r="E64" s="12">
        <v>15500</v>
      </c>
      <c r="F64" s="12">
        <v>0</v>
      </c>
      <c r="G64" s="12">
        <v>2311.8000000000002</v>
      </c>
      <c r="H64" s="12"/>
      <c r="I64" s="12">
        <v>1</v>
      </c>
      <c r="J64" s="12">
        <v>213741.6</v>
      </c>
    </row>
    <row r="65" spans="1:10" x14ac:dyDescent="0.2">
      <c r="A65" s="9" t="s">
        <v>406</v>
      </c>
      <c r="B65" s="10" t="s">
        <v>416</v>
      </c>
      <c r="C65" s="12">
        <v>0.5</v>
      </c>
      <c r="D65" s="12">
        <v>17811.8</v>
      </c>
      <c r="E65" s="12">
        <v>15500</v>
      </c>
      <c r="F65" s="12">
        <v>0</v>
      </c>
      <c r="G65" s="12">
        <v>2311.8000000000002</v>
      </c>
      <c r="H65" s="12"/>
      <c r="I65" s="12">
        <v>1</v>
      </c>
      <c r="J65" s="12">
        <v>106870.8</v>
      </c>
    </row>
    <row r="66" spans="1:10" x14ac:dyDescent="0.2">
      <c r="A66" s="9" t="s">
        <v>407</v>
      </c>
      <c r="B66" s="10" t="s">
        <v>417</v>
      </c>
      <c r="C66" s="12">
        <v>1</v>
      </c>
      <c r="D66" s="12">
        <v>17811.8</v>
      </c>
      <c r="E66" s="12">
        <v>15500</v>
      </c>
      <c r="F66" s="12">
        <v>0</v>
      </c>
      <c r="G66" s="12">
        <v>2311.8000000000002</v>
      </c>
      <c r="H66" s="12"/>
      <c r="I66" s="12">
        <v>1</v>
      </c>
      <c r="J66" s="12">
        <v>213741.6</v>
      </c>
    </row>
    <row r="67" spans="1:10" ht="20.399999999999999" x14ac:dyDescent="0.2">
      <c r="A67" s="9" t="s">
        <v>408</v>
      </c>
      <c r="B67" s="10" t="s">
        <v>418</v>
      </c>
      <c r="C67" s="12">
        <v>1</v>
      </c>
      <c r="D67" s="12">
        <v>17811.8</v>
      </c>
      <c r="E67" s="12">
        <v>15500</v>
      </c>
      <c r="F67" s="12">
        <v>0</v>
      </c>
      <c r="G67" s="12">
        <v>2311.8000000000002</v>
      </c>
      <c r="H67" s="12"/>
      <c r="I67" s="12">
        <v>1</v>
      </c>
      <c r="J67" s="12">
        <v>213741.6</v>
      </c>
    </row>
    <row r="68" spans="1:10" ht="20.399999999999999" x14ac:dyDescent="0.2">
      <c r="A68" s="9" t="s">
        <v>409</v>
      </c>
      <c r="B68" s="10" t="s">
        <v>419</v>
      </c>
      <c r="C68" s="12">
        <v>0.5</v>
      </c>
      <c r="D68" s="12">
        <v>17811.8</v>
      </c>
      <c r="E68" s="12">
        <v>15500</v>
      </c>
      <c r="F68" s="12">
        <v>0</v>
      </c>
      <c r="G68" s="12">
        <v>2311.8000000000002</v>
      </c>
      <c r="H68" s="12"/>
      <c r="I68" s="12">
        <v>1</v>
      </c>
      <c r="J68" s="12">
        <v>106870.8</v>
      </c>
    </row>
    <row r="69" spans="1:10" x14ac:dyDescent="0.2">
      <c r="A69" s="9" t="s">
        <v>410</v>
      </c>
      <c r="B69" s="10" t="s">
        <v>420</v>
      </c>
      <c r="C69" s="12">
        <v>1</v>
      </c>
      <c r="D69" s="12">
        <v>17811.8</v>
      </c>
      <c r="E69" s="12">
        <v>15500</v>
      </c>
      <c r="F69" s="12">
        <v>0</v>
      </c>
      <c r="G69" s="12">
        <v>2311.8000000000002</v>
      </c>
      <c r="H69" s="12"/>
      <c r="I69" s="12">
        <v>1</v>
      </c>
      <c r="J69" s="12">
        <v>213741.6</v>
      </c>
    </row>
    <row r="70" spans="1:10" x14ac:dyDescent="0.2">
      <c r="A70" s="9" t="s">
        <v>421</v>
      </c>
      <c r="B70" s="10" t="s">
        <v>422</v>
      </c>
      <c r="C70" s="12">
        <v>0.5</v>
      </c>
      <c r="D70" s="12">
        <v>18547.2</v>
      </c>
      <c r="E70" s="12">
        <v>16128</v>
      </c>
      <c r="F70" s="12">
        <v>0</v>
      </c>
      <c r="G70" s="12">
        <v>2419.1999999999998</v>
      </c>
      <c r="H70" s="12"/>
      <c r="I70" s="12">
        <v>1</v>
      </c>
      <c r="J70" s="12">
        <v>111283.2</v>
      </c>
    </row>
    <row r="71" spans="1:10" x14ac:dyDescent="0.2">
      <c r="A71" s="9" t="s">
        <v>423</v>
      </c>
      <c r="B71" s="10" t="s">
        <v>424</v>
      </c>
      <c r="C71" s="12">
        <v>0.5</v>
      </c>
      <c r="D71" s="12">
        <v>17683.740000000002</v>
      </c>
      <c r="E71" s="12">
        <v>15656.25</v>
      </c>
      <c r="F71" s="12">
        <v>0</v>
      </c>
      <c r="G71" s="12">
        <v>2027.49</v>
      </c>
      <c r="H71" s="12"/>
      <c r="I71" s="12">
        <v>1</v>
      </c>
      <c r="J71" s="12">
        <v>106102.44</v>
      </c>
    </row>
    <row r="72" spans="1:10" ht="20.399999999999999" x14ac:dyDescent="0.2">
      <c r="A72" s="9" t="s">
        <v>425</v>
      </c>
      <c r="B72" s="10" t="s">
        <v>426</v>
      </c>
      <c r="C72" s="12">
        <v>18.47</v>
      </c>
      <c r="D72" s="12">
        <v>42711.696810000001</v>
      </c>
      <c r="E72" s="12">
        <v>30512.5</v>
      </c>
      <c r="F72" s="12">
        <v>2325.0418199999999</v>
      </c>
      <c r="G72" s="12">
        <v>9874.1549900000009</v>
      </c>
      <c r="H72" s="12"/>
      <c r="I72" s="12">
        <v>1</v>
      </c>
      <c r="J72" s="12">
        <v>9466620.4800000004</v>
      </c>
    </row>
    <row r="73" spans="1:10" x14ac:dyDescent="0.2">
      <c r="A73" s="9" t="s">
        <v>427</v>
      </c>
      <c r="B73" s="10" t="s">
        <v>428</v>
      </c>
      <c r="C73" s="12">
        <v>1.34</v>
      </c>
      <c r="D73" s="12">
        <v>44339.69</v>
      </c>
      <c r="E73" s="12">
        <v>28606.25</v>
      </c>
      <c r="F73" s="12">
        <v>2860.63</v>
      </c>
      <c r="G73" s="12">
        <v>12872.81</v>
      </c>
      <c r="H73" s="12"/>
      <c r="I73" s="12">
        <v>1</v>
      </c>
      <c r="J73" s="12">
        <v>712982.22</v>
      </c>
    </row>
    <row r="74" spans="1:10" ht="20.399999999999999" x14ac:dyDescent="0.2">
      <c r="A74" s="9" t="s">
        <v>429</v>
      </c>
      <c r="B74" s="10" t="s">
        <v>430</v>
      </c>
      <c r="C74" s="12">
        <v>0.73</v>
      </c>
      <c r="D74" s="12">
        <v>45768.758999999998</v>
      </c>
      <c r="E74" s="12">
        <v>30512.5</v>
      </c>
      <c r="F74" s="12">
        <v>1525.6289999999999</v>
      </c>
      <c r="G74" s="12">
        <v>13730.63</v>
      </c>
      <c r="H74" s="12"/>
      <c r="I74" s="12">
        <v>1</v>
      </c>
      <c r="J74" s="12">
        <v>400934.33</v>
      </c>
    </row>
    <row r="75" spans="1:10" ht="20.399999999999999" x14ac:dyDescent="0.2">
      <c r="A75" s="9" t="s">
        <v>431</v>
      </c>
      <c r="B75" s="10" t="s">
        <v>432</v>
      </c>
      <c r="C75" s="12">
        <v>1</v>
      </c>
      <c r="D75" s="12">
        <v>33605</v>
      </c>
      <c r="E75" s="12">
        <v>23825</v>
      </c>
      <c r="F75" s="12">
        <v>2382.5</v>
      </c>
      <c r="G75" s="12">
        <v>7397.5</v>
      </c>
      <c r="H75" s="12"/>
      <c r="I75" s="12">
        <v>1</v>
      </c>
      <c r="J75" s="12">
        <v>403260</v>
      </c>
    </row>
    <row r="76" spans="1:10" x14ac:dyDescent="0.2">
      <c r="A76" s="9" t="s">
        <v>433</v>
      </c>
      <c r="B76" s="10" t="s">
        <v>434</v>
      </c>
      <c r="C76" s="12">
        <v>0.21</v>
      </c>
      <c r="D76" s="12">
        <v>38120</v>
      </c>
      <c r="E76" s="12">
        <v>23825</v>
      </c>
      <c r="F76" s="12">
        <v>3573.75</v>
      </c>
      <c r="G76" s="12">
        <v>10721.25</v>
      </c>
      <c r="H76" s="12"/>
      <c r="I76" s="12">
        <v>1</v>
      </c>
      <c r="J76" s="12">
        <v>96062.399999999994</v>
      </c>
    </row>
    <row r="77" spans="1:10" x14ac:dyDescent="0.2">
      <c r="A77" s="9" t="s">
        <v>435</v>
      </c>
      <c r="B77" s="10" t="s">
        <v>436</v>
      </c>
      <c r="C77" s="12">
        <v>0.56000000000000005</v>
      </c>
      <c r="D77" s="12">
        <v>44339.72</v>
      </c>
      <c r="E77" s="12">
        <v>28606.25</v>
      </c>
      <c r="F77" s="12">
        <v>2860.63</v>
      </c>
      <c r="G77" s="12">
        <v>12872.84</v>
      </c>
      <c r="H77" s="12"/>
      <c r="I77" s="12">
        <v>1</v>
      </c>
      <c r="J77" s="12">
        <v>297962.92</v>
      </c>
    </row>
    <row r="78" spans="1:10" ht="30.6" x14ac:dyDescent="0.2">
      <c r="A78" s="9" t="s">
        <v>437</v>
      </c>
      <c r="B78" s="10" t="s">
        <v>412</v>
      </c>
      <c r="C78" s="12">
        <v>0.5</v>
      </c>
      <c r="D78" s="12">
        <v>41181.58</v>
      </c>
      <c r="E78" s="12">
        <v>26568.75</v>
      </c>
      <c r="F78" s="12">
        <v>0</v>
      </c>
      <c r="G78" s="12">
        <v>14612.83</v>
      </c>
      <c r="H78" s="12"/>
      <c r="I78" s="12">
        <v>1</v>
      </c>
      <c r="J78" s="12">
        <v>247089.48</v>
      </c>
    </row>
    <row r="79" spans="1:10" x14ac:dyDescent="0.2">
      <c r="A79" s="9" t="s">
        <v>438</v>
      </c>
      <c r="B79" s="10" t="s">
        <v>439</v>
      </c>
      <c r="C79" s="12">
        <v>0.5</v>
      </c>
      <c r="D79" s="12">
        <v>20353.12</v>
      </c>
      <c r="E79" s="12">
        <v>15656.25</v>
      </c>
      <c r="F79" s="12">
        <v>0</v>
      </c>
      <c r="G79" s="12">
        <v>4696.87</v>
      </c>
      <c r="H79" s="12"/>
      <c r="I79" s="12">
        <v>1</v>
      </c>
      <c r="J79" s="12">
        <v>122118.72</v>
      </c>
    </row>
    <row r="80" spans="1:10" x14ac:dyDescent="0.2">
      <c r="A80" s="9" t="s">
        <v>440</v>
      </c>
      <c r="B80" s="10" t="s">
        <v>441</v>
      </c>
      <c r="C80" s="12">
        <v>1.03</v>
      </c>
      <c r="D80" s="12">
        <v>23183.7</v>
      </c>
      <c r="E80" s="12">
        <v>18075</v>
      </c>
      <c r="F80" s="12">
        <v>0</v>
      </c>
      <c r="G80" s="12">
        <v>5108.7</v>
      </c>
      <c r="H80" s="12"/>
      <c r="I80" s="12">
        <v>1</v>
      </c>
      <c r="J80" s="12">
        <v>286550.53000000003</v>
      </c>
    </row>
    <row r="81" spans="1:10" ht="25.05" customHeight="1" x14ac:dyDescent="0.2">
      <c r="A81" s="29" t="s">
        <v>442</v>
      </c>
      <c r="B81" s="29"/>
      <c r="C81" s="15" t="s">
        <v>306</v>
      </c>
      <c r="D81" s="15">
        <f>SUBTOTAL(9,D60:D80)</f>
        <v>647939.83980999992</v>
      </c>
      <c r="E81" s="15" t="s">
        <v>306</v>
      </c>
      <c r="F81" s="15" t="s">
        <v>306</v>
      </c>
      <c r="G81" s="15" t="s">
        <v>306</v>
      </c>
      <c r="H81" s="15" t="s">
        <v>306</v>
      </c>
      <c r="I81" s="15" t="s">
        <v>306</v>
      </c>
      <c r="J81" s="15">
        <f>SUBTOTAL(9,J60:J80)</f>
        <v>15167256.450000003</v>
      </c>
    </row>
    <row r="82" spans="1:10" ht="25.05" customHeight="1" x14ac:dyDescent="0.2"/>
    <row r="83" spans="1:10" ht="25.05" customHeight="1" x14ac:dyDescent="0.2">
      <c r="A83" s="27" t="s">
        <v>387</v>
      </c>
      <c r="B83" s="27"/>
      <c r="C83" s="28" t="s">
        <v>130</v>
      </c>
      <c r="D83" s="28"/>
      <c r="E83" s="28"/>
      <c r="F83" s="28"/>
      <c r="G83" s="28"/>
      <c r="H83" s="28"/>
      <c r="I83" s="28"/>
      <c r="J83" s="28"/>
    </row>
    <row r="84" spans="1:10" ht="25.05" customHeight="1" x14ac:dyDescent="0.2">
      <c r="A84" s="27" t="s">
        <v>388</v>
      </c>
      <c r="B84" s="27"/>
      <c r="C84" s="28" t="s">
        <v>443</v>
      </c>
      <c r="D84" s="28"/>
      <c r="E84" s="28"/>
      <c r="F84" s="28"/>
      <c r="G84" s="28"/>
      <c r="H84" s="28"/>
      <c r="I84" s="28"/>
      <c r="J84" s="28"/>
    </row>
    <row r="85" spans="1:10" ht="25.05" customHeight="1" x14ac:dyDescent="0.2">
      <c r="A85" s="27" t="s">
        <v>390</v>
      </c>
      <c r="B85" s="27"/>
      <c r="C85" s="28" t="s">
        <v>365</v>
      </c>
      <c r="D85" s="28"/>
      <c r="E85" s="28"/>
      <c r="F85" s="28"/>
      <c r="G85" s="28"/>
      <c r="H85" s="28"/>
      <c r="I85" s="28"/>
      <c r="J85" s="28"/>
    </row>
    <row r="86" spans="1:10" ht="25.05" customHeight="1" x14ac:dyDescent="0.2">
      <c r="A86" s="18" t="s">
        <v>391</v>
      </c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25.05" customHeight="1" x14ac:dyDescent="0.2"/>
    <row r="88" spans="1:10" ht="49.95" customHeight="1" x14ac:dyDescent="0.2">
      <c r="A88" s="20" t="s">
        <v>296</v>
      </c>
      <c r="B88" s="20" t="s">
        <v>392</v>
      </c>
      <c r="C88" s="20" t="s">
        <v>393</v>
      </c>
      <c r="D88" s="20" t="s">
        <v>394</v>
      </c>
      <c r="E88" s="20"/>
      <c r="F88" s="20"/>
      <c r="G88" s="20"/>
      <c r="H88" s="20" t="s">
        <v>395</v>
      </c>
      <c r="I88" s="20" t="s">
        <v>396</v>
      </c>
      <c r="J88" s="20" t="s">
        <v>397</v>
      </c>
    </row>
    <row r="89" spans="1:10" ht="49.95" customHeight="1" x14ac:dyDescent="0.2">
      <c r="A89" s="20"/>
      <c r="B89" s="20"/>
      <c r="C89" s="20"/>
      <c r="D89" s="20" t="s">
        <v>398</v>
      </c>
      <c r="E89" s="20" t="s">
        <v>58</v>
      </c>
      <c r="F89" s="20"/>
      <c r="G89" s="20"/>
      <c r="H89" s="20"/>
      <c r="I89" s="20"/>
      <c r="J89" s="20"/>
    </row>
    <row r="90" spans="1:10" ht="49.95" customHeight="1" x14ac:dyDescent="0.2">
      <c r="A90" s="20"/>
      <c r="B90" s="20"/>
      <c r="C90" s="20"/>
      <c r="D90" s="20"/>
      <c r="E90" s="9" t="s">
        <v>399</v>
      </c>
      <c r="F90" s="9" t="s">
        <v>400</v>
      </c>
      <c r="G90" s="9" t="s">
        <v>401</v>
      </c>
      <c r="H90" s="20"/>
      <c r="I90" s="20"/>
      <c r="J90" s="20"/>
    </row>
    <row r="91" spans="1:10" ht="25.05" customHeight="1" x14ac:dyDescent="0.2">
      <c r="A91" s="9" t="s">
        <v>303</v>
      </c>
      <c r="B91" s="9" t="s">
        <v>402</v>
      </c>
      <c r="C91" s="9" t="s">
        <v>403</v>
      </c>
      <c r="D91" s="9" t="s">
        <v>404</v>
      </c>
      <c r="E91" s="9" t="s">
        <v>405</v>
      </c>
      <c r="F91" s="9" t="s">
        <v>406</v>
      </c>
      <c r="G91" s="9" t="s">
        <v>407</v>
      </c>
      <c r="H91" s="9" t="s">
        <v>408</v>
      </c>
      <c r="I91" s="9" t="s">
        <v>409</v>
      </c>
      <c r="J91" s="9" t="s">
        <v>410</v>
      </c>
    </row>
    <row r="92" spans="1:10" ht="20.399999999999999" x14ac:dyDescent="0.2">
      <c r="A92" s="9" t="s">
        <v>444</v>
      </c>
      <c r="B92" s="10" t="s">
        <v>445</v>
      </c>
      <c r="C92" s="12">
        <v>1</v>
      </c>
      <c r="D92" s="12">
        <v>5612.5</v>
      </c>
      <c r="E92" s="12">
        <v>5612.5</v>
      </c>
      <c r="F92" s="12">
        <v>0</v>
      </c>
      <c r="G92" s="12">
        <v>0</v>
      </c>
      <c r="H92" s="12"/>
      <c r="I92" s="12">
        <v>1</v>
      </c>
      <c r="J92" s="12">
        <v>61737.5</v>
      </c>
    </row>
    <row r="93" spans="1:10" ht="30.6" x14ac:dyDescent="0.2">
      <c r="A93" s="9" t="s">
        <v>446</v>
      </c>
      <c r="B93" s="10" t="s">
        <v>412</v>
      </c>
      <c r="C93" s="12">
        <v>1</v>
      </c>
      <c r="D93" s="12">
        <v>1328.44</v>
      </c>
      <c r="E93" s="12">
        <v>1328.44</v>
      </c>
      <c r="F93" s="12">
        <v>0</v>
      </c>
      <c r="G93" s="12">
        <v>0</v>
      </c>
      <c r="H93" s="12"/>
      <c r="I93" s="12">
        <v>1</v>
      </c>
      <c r="J93" s="12">
        <v>14612.84</v>
      </c>
    </row>
    <row r="94" spans="1:10" ht="20.399999999999999" x14ac:dyDescent="0.2">
      <c r="A94" s="9" t="s">
        <v>447</v>
      </c>
      <c r="B94" s="10" t="s">
        <v>426</v>
      </c>
      <c r="C94" s="12">
        <v>1</v>
      </c>
      <c r="D94" s="12">
        <v>3027.4127199999998</v>
      </c>
      <c r="E94" s="12">
        <v>3027.4127199999998</v>
      </c>
      <c r="F94" s="12">
        <v>0</v>
      </c>
      <c r="G94" s="12">
        <v>0</v>
      </c>
      <c r="H94" s="12"/>
      <c r="I94" s="12">
        <v>1</v>
      </c>
      <c r="J94" s="12">
        <v>33301.54</v>
      </c>
    </row>
    <row r="95" spans="1:10" ht="20.399999999999999" x14ac:dyDescent="0.2">
      <c r="A95" s="9" t="s">
        <v>448</v>
      </c>
      <c r="B95" s="10" t="s">
        <v>449</v>
      </c>
      <c r="C95" s="12">
        <v>1</v>
      </c>
      <c r="D95" s="12">
        <v>3179</v>
      </c>
      <c r="E95" s="12">
        <v>3179</v>
      </c>
      <c r="F95" s="12">
        <v>0</v>
      </c>
      <c r="G95" s="12">
        <v>0</v>
      </c>
      <c r="H95" s="12"/>
      <c r="I95" s="12">
        <v>1</v>
      </c>
      <c r="J95" s="12">
        <v>34969</v>
      </c>
    </row>
    <row r="96" spans="1:10" ht="20.399999999999999" x14ac:dyDescent="0.2">
      <c r="A96" s="9" t="s">
        <v>450</v>
      </c>
      <c r="B96" s="10" t="s">
        <v>414</v>
      </c>
      <c r="C96" s="12">
        <v>1</v>
      </c>
      <c r="D96" s="12">
        <v>2788.75</v>
      </c>
      <c r="E96" s="12">
        <v>2788.75</v>
      </c>
      <c r="F96" s="12">
        <v>0</v>
      </c>
      <c r="G96" s="12">
        <v>0</v>
      </c>
      <c r="H96" s="12"/>
      <c r="I96" s="12">
        <v>1</v>
      </c>
      <c r="J96" s="12">
        <v>27887.5</v>
      </c>
    </row>
    <row r="97" spans="1:10" x14ac:dyDescent="0.2">
      <c r="A97" s="9" t="s">
        <v>451</v>
      </c>
      <c r="B97" s="10" t="s">
        <v>441</v>
      </c>
      <c r="C97" s="12">
        <v>1</v>
      </c>
      <c r="D97" s="12">
        <v>2008.0009</v>
      </c>
      <c r="E97" s="12">
        <v>2008.0009</v>
      </c>
      <c r="F97" s="12">
        <v>0</v>
      </c>
      <c r="G97" s="12">
        <v>0</v>
      </c>
      <c r="H97" s="12"/>
      <c r="I97" s="12">
        <v>1</v>
      </c>
      <c r="J97" s="12">
        <v>22088.01</v>
      </c>
    </row>
    <row r="98" spans="1:10" ht="25.05" customHeight="1" x14ac:dyDescent="0.2">
      <c r="A98" s="29" t="s">
        <v>442</v>
      </c>
      <c r="B98" s="29"/>
      <c r="C98" s="15" t="s">
        <v>306</v>
      </c>
      <c r="D98" s="15">
        <f>SUBTOTAL(9,D92:D97)</f>
        <v>17944.103620000002</v>
      </c>
      <c r="E98" s="15" t="s">
        <v>306</v>
      </c>
      <c r="F98" s="15" t="s">
        <v>306</v>
      </c>
      <c r="G98" s="15" t="s">
        <v>306</v>
      </c>
      <c r="H98" s="15" t="s">
        <v>306</v>
      </c>
      <c r="I98" s="15" t="s">
        <v>306</v>
      </c>
      <c r="J98" s="15">
        <f>SUBTOTAL(9,J92:J97)</f>
        <v>194596.39</v>
      </c>
    </row>
    <row r="99" spans="1:10" ht="25.05" customHeight="1" x14ac:dyDescent="0.2"/>
    <row r="100" spans="1:10" ht="25.05" customHeight="1" x14ac:dyDescent="0.2">
      <c r="A100" s="27" t="s">
        <v>387</v>
      </c>
      <c r="B100" s="27"/>
      <c r="C100" s="28" t="s">
        <v>130</v>
      </c>
      <c r="D100" s="28"/>
      <c r="E100" s="28"/>
      <c r="F100" s="28"/>
      <c r="G100" s="28"/>
      <c r="H100" s="28"/>
      <c r="I100" s="28"/>
      <c r="J100" s="28"/>
    </row>
    <row r="101" spans="1:10" ht="25.05" customHeight="1" x14ac:dyDescent="0.2">
      <c r="A101" s="27" t="s">
        <v>388</v>
      </c>
      <c r="B101" s="27"/>
      <c r="C101" s="28" t="s">
        <v>389</v>
      </c>
      <c r="D101" s="28"/>
      <c r="E101" s="28"/>
      <c r="F101" s="28"/>
      <c r="G101" s="28"/>
      <c r="H101" s="28"/>
      <c r="I101" s="28"/>
      <c r="J101" s="28"/>
    </row>
    <row r="102" spans="1:10" ht="25.05" customHeight="1" x14ac:dyDescent="0.2">
      <c r="A102" s="27" t="s">
        <v>390</v>
      </c>
      <c r="B102" s="27"/>
      <c r="C102" s="28" t="s">
        <v>368</v>
      </c>
      <c r="D102" s="28"/>
      <c r="E102" s="28"/>
      <c r="F102" s="28"/>
      <c r="G102" s="28"/>
      <c r="H102" s="28"/>
      <c r="I102" s="28"/>
      <c r="J102" s="28"/>
    </row>
    <row r="103" spans="1:10" ht="25.05" customHeight="1" x14ac:dyDescent="0.2">
      <c r="A103" s="18" t="s">
        <v>391</v>
      </c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ht="25.05" customHeight="1" x14ac:dyDescent="0.2"/>
    <row r="105" spans="1:10" ht="49.95" customHeight="1" x14ac:dyDescent="0.2">
      <c r="A105" s="20" t="s">
        <v>296</v>
      </c>
      <c r="B105" s="20" t="s">
        <v>392</v>
      </c>
      <c r="C105" s="20" t="s">
        <v>393</v>
      </c>
      <c r="D105" s="20" t="s">
        <v>394</v>
      </c>
      <c r="E105" s="20"/>
      <c r="F105" s="20"/>
      <c r="G105" s="20"/>
      <c r="H105" s="20" t="s">
        <v>395</v>
      </c>
      <c r="I105" s="20" t="s">
        <v>396</v>
      </c>
      <c r="J105" s="20" t="s">
        <v>397</v>
      </c>
    </row>
    <row r="106" spans="1:10" ht="49.95" customHeight="1" x14ac:dyDescent="0.2">
      <c r="A106" s="20"/>
      <c r="B106" s="20"/>
      <c r="C106" s="20"/>
      <c r="D106" s="20" t="s">
        <v>398</v>
      </c>
      <c r="E106" s="20" t="s">
        <v>58</v>
      </c>
      <c r="F106" s="20"/>
      <c r="G106" s="20"/>
      <c r="H106" s="20"/>
      <c r="I106" s="20"/>
      <c r="J106" s="20"/>
    </row>
    <row r="107" spans="1:10" ht="49.95" customHeight="1" x14ac:dyDescent="0.2">
      <c r="A107" s="20"/>
      <c r="B107" s="20"/>
      <c r="C107" s="20"/>
      <c r="D107" s="20"/>
      <c r="E107" s="9" t="s">
        <v>399</v>
      </c>
      <c r="F107" s="9" t="s">
        <v>400</v>
      </c>
      <c r="G107" s="9" t="s">
        <v>401</v>
      </c>
      <c r="H107" s="20"/>
      <c r="I107" s="20"/>
      <c r="J107" s="20"/>
    </row>
    <row r="108" spans="1:10" ht="25.05" customHeight="1" x14ac:dyDescent="0.2">
      <c r="A108" s="9" t="s">
        <v>303</v>
      </c>
      <c r="B108" s="9" t="s">
        <v>402</v>
      </c>
      <c r="C108" s="9" t="s">
        <v>403</v>
      </c>
      <c r="D108" s="9" t="s">
        <v>404</v>
      </c>
      <c r="E108" s="9" t="s">
        <v>405</v>
      </c>
      <c r="F108" s="9" t="s">
        <v>406</v>
      </c>
      <c r="G108" s="9" t="s">
        <v>407</v>
      </c>
      <c r="H108" s="9" t="s">
        <v>408</v>
      </c>
      <c r="I108" s="9" t="s">
        <v>409</v>
      </c>
      <c r="J108" s="9" t="s">
        <v>410</v>
      </c>
    </row>
    <row r="109" spans="1:10" x14ac:dyDescent="0.2">
      <c r="A109" s="9" t="s">
        <v>303</v>
      </c>
      <c r="B109" s="10" t="s">
        <v>411</v>
      </c>
      <c r="C109" s="12">
        <v>1</v>
      </c>
      <c r="D109" s="12">
        <v>57536.074000000001</v>
      </c>
      <c r="E109" s="12">
        <v>28062.5</v>
      </c>
      <c r="F109" s="12">
        <v>0</v>
      </c>
      <c r="G109" s="12">
        <v>29473.574000000001</v>
      </c>
      <c r="H109" s="12"/>
      <c r="I109" s="12">
        <v>1</v>
      </c>
      <c r="J109" s="12">
        <v>690432.89</v>
      </c>
    </row>
    <row r="110" spans="1:10" ht="30.6" x14ac:dyDescent="0.2">
      <c r="A110" s="9" t="s">
        <v>402</v>
      </c>
      <c r="B110" s="10" t="s">
        <v>412</v>
      </c>
      <c r="C110" s="12">
        <v>0.5</v>
      </c>
      <c r="D110" s="12">
        <v>34539.379999999997</v>
      </c>
      <c r="E110" s="12">
        <v>26568.75</v>
      </c>
      <c r="F110" s="12">
        <v>0</v>
      </c>
      <c r="G110" s="12">
        <v>7970.63</v>
      </c>
      <c r="H110" s="12"/>
      <c r="I110" s="12">
        <v>1</v>
      </c>
      <c r="J110" s="12">
        <v>207236.28</v>
      </c>
    </row>
    <row r="111" spans="1:10" ht="30.6" x14ac:dyDescent="0.2">
      <c r="A111" s="9" t="s">
        <v>403</v>
      </c>
      <c r="B111" s="10" t="s">
        <v>413</v>
      </c>
      <c r="C111" s="12">
        <v>1</v>
      </c>
      <c r="D111" s="12">
        <v>34539.379999999997</v>
      </c>
      <c r="E111" s="12">
        <v>26568.75</v>
      </c>
      <c r="F111" s="12">
        <v>0</v>
      </c>
      <c r="G111" s="12">
        <v>7970.63</v>
      </c>
      <c r="H111" s="12"/>
      <c r="I111" s="12">
        <v>1</v>
      </c>
      <c r="J111" s="12">
        <v>414472.56</v>
      </c>
    </row>
    <row r="112" spans="1:10" ht="20.399999999999999" x14ac:dyDescent="0.2">
      <c r="A112" s="9" t="s">
        <v>404</v>
      </c>
      <c r="B112" s="10" t="s">
        <v>414</v>
      </c>
      <c r="C112" s="12">
        <v>1</v>
      </c>
      <c r="D112" s="12">
        <v>44620</v>
      </c>
      <c r="E112" s="12">
        <v>27887.5</v>
      </c>
      <c r="F112" s="12">
        <v>0</v>
      </c>
      <c r="G112" s="12">
        <v>16732.5</v>
      </c>
      <c r="H112" s="12"/>
      <c r="I112" s="12">
        <v>1</v>
      </c>
      <c r="J112" s="12">
        <v>535440</v>
      </c>
    </row>
    <row r="113" spans="1:10" x14ac:dyDescent="0.2">
      <c r="A113" s="9" t="s">
        <v>405</v>
      </c>
      <c r="B113" s="10" t="s">
        <v>415</v>
      </c>
      <c r="C113" s="12">
        <v>1</v>
      </c>
      <c r="D113" s="12">
        <v>17811.8</v>
      </c>
      <c r="E113" s="12">
        <v>15500</v>
      </c>
      <c r="F113" s="12">
        <v>0</v>
      </c>
      <c r="G113" s="12">
        <v>2311.8000000000002</v>
      </c>
      <c r="H113" s="12"/>
      <c r="I113" s="12">
        <v>1</v>
      </c>
      <c r="J113" s="12">
        <v>213741.6</v>
      </c>
    </row>
    <row r="114" spans="1:10" x14ac:dyDescent="0.2">
      <c r="A114" s="9" t="s">
        <v>406</v>
      </c>
      <c r="B114" s="10" t="s">
        <v>416</v>
      </c>
      <c r="C114" s="12">
        <v>0.5</v>
      </c>
      <c r="D114" s="12">
        <v>17811.8</v>
      </c>
      <c r="E114" s="12">
        <v>15500</v>
      </c>
      <c r="F114" s="12">
        <v>0</v>
      </c>
      <c r="G114" s="12">
        <v>2311.8000000000002</v>
      </c>
      <c r="H114" s="12"/>
      <c r="I114" s="12">
        <v>1</v>
      </c>
      <c r="J114" s="12">
        <v>106870.8</v>
      </c>
    </row>
    <row r="115" spans="1:10" x14ac:dyDescent="0.2">
      <c r="A115" s="9" t="s">
        <v>407</v>
      </c>
      <c r="B115" s="10" t="s">
        <v>417</v>
      </c>
      <c r="C115" s="12">
        <v>1</v>
      </c>
      <c r="D115" s="12">
        <v>17811.8</v>
      </c>
      <c r="E115" s="12">
        <v>15500</v>
      </c>
      <c r="F115" s="12">
        <v>0</v>
      </c>
      <c r="G115" s="12">
        <v>2311.8000000000002</v>
      </c>
      <c r="H115" s="12"/>
      <c r="I115" s="12">
        <v>1</v>
      </c>
      <c r="J115" s="12">
        <v>213741.6</v>
      </c>
    </row>
    <row r="116" spans="1:10" ht="20.399999999999999" x14ac:dyDescent="0.2">
      <c r="A116" s="9" t="s">
        <v>408</v>
      </c>
      <c r="B116" s="10" t="s">
        <v>418</v>
      </c>
      <c r="C116" s="12">
        <v>1</v>
      </c>
      <c r="D116" s="12">
        <v>17811.8</v>
      </c>
      <c r="E116" s="12">
        <v>15500</v>
      </c>
      <c r="F116" s="12">
        <v>0</v>
      </c>
      <c r="G116" s="12">
        <v>2311.8000000000002</v>
      </c>
      <c r="H116" s="12"/>
      <c r="I116" s="12">
        <v>1</v>
      </c>
      <c r="J116" s="12">
        <v>213741.6</v>
      </c>
    </row>
    <row r="117" spans="1:10" ht="20.399999999999999" x14ac:dyDescent="0.2">
      <c r="A117" s="9" t="s">
        <v>409</v>
      </c>
      <c r="B117" s="10" t="s">
        <v>419</v>
      </c>
      <c r="C117" s="12">
        <v>0.5</v>
      </c>
      <c r="D117" s="12">
        <v>17811.8</v>
      </c>
      <c r="E117" s="12">
        <v>15500</v>
      </c>
      <c r="F117" s="12">
        <v>0</v>
      </c>
      <c r="G117" s="12">
        <v>2311.8000000000002</v>
      </c>
      <c r="H117" s="12"/>
      <c r="I117" s="12">
        <v>1</v>
      </c>
      <c r="J117" s="12">
        <v>106870.8</v>
      </c>
    </row>
    <row r="118" spans="1:10" x14ac:dyDescent="0.2">
      <c r="A118" s="9" t="s">
        <v>410</v>
      </c>
      <c r="B118" s="10" t="s">
        <v>420</v>
      </c>
      <c r="C118" s="12">
        <v>1</v>
      </c>
      <c r="D118" s="12">
        <v>17811.8</v>
      </c>
      <c r="E118" s="12">
        <v>15500</v>
      </c>
      <c r="F118" s="12">
        <v>0</v>
      </c>
      <c r="G118" s="12">
        <v>2311.8000000000002</v>
      </c>
      <c r="H118" s="12"/>
      <c r="I118" s="12">
        <v>1</v>
      </c>
      <c r="J118" s="12">
        <v>213741.6</v>
      </c>
    </row>
    <row r="119" spans="1:10" x14ac:dyDescent="0.2">
      <c r="A119" s="9" t="s">
        <v>421</v>
      </c>
      <c r="B119" s="10" t="s">
        <v>422</v>
      </c>
      <c r="C119" s="12">
        <v>0.5</v>
      </c>
      <c r="D119" s="12">
        <v>18547.2</v>
      </c>
      <c r="E119" s="12">
        <v>16128</v>
      </c>
      <c r="F119" s="12">
        <v>0</v>
      </c>
      <c r="G119" s="12">
        <v>2419.1999999999998</v>
      </c>
      <c r="H119" s="12"/>
      <c r="I119" s="12">
        <v>1</v>
      </c>
      <c r="J119" s="12">
        <v>111283.2</v>
      </c>
    </row>
    <row r="120" spans="1:10" x14ac:dyDescent="0.2">
      <c r="A120" s="9" t="s">
        <v>423</v>
      </c>
      <c r="B120" s="10" t="s">
        <v>424</v>
      </c>
      <c r="C120" s="12">
        <v>0.5</v>
      </c>
      <c r="D120" s="12">
        <v>17683.740000000002</v>
      </c>
      <c r="E120" s="12">
        <v>15656.25</v>
      </c>
      <c r="F120" s="12">
        <v>0</v>
      </c>
      <c r="G120" s="12">
        <v>2027.49</v>
      </c>
      <c r="H120" s="12"/>
      <c r="I120" s="12">
        <v>1</v>
      </c>
      <c r="J120" s="12">
        <v>106102.44</v>
      </c>
    </row>
    <row r="121" spans="1:10" ht="20.399999999999999" x14ac:dyDescent="0.2">
      <c r="A121" s="9" t="s">
        <v>425</v>
      </c>
      <c r="B121" s="10" t="s">
        <v>426</v>
      </c>
      <c r="C121" s="12">
        <v>18.47</v>
      </c>
      <c r="D121" s="12">
        <v>42711.696810000001</v>
      </c>
      <c r="E121" s="12">
        <v>30512.5</v>
      </c>
      <c r="F121" s="12">
        <v>2325.0418199999999</v>
      </c>
      <c r="G121" s="12">
        <v>9874.1549900000009</v>
      </c>
      <c r="H121" s="12"/>
      <c r="I121" s="12">
        <v>1</v>
      </c>
      <c r="J121" s="12">
        <v>9466620.4800000004</v>
      </c>
    </row>
    <row r="122" spans="1:10" x14ac:dyDescent="0.2">
      <c r="A122" s="9" t="s">
        <v>427</v>
      </c>
      <c r="B122" s="10" t="s">
        <v>428</v>
      </c>
      <c r="C122" s="12">
        <v>1.34</v>
      </c>
      <c r="D122" s="12">
        <v>44339.69</v>
      </c>
      <c r="E122" s="12">
        <v>28606.25</v>
      </c>
      <c r="F122" s="12">
        <v>2860.63</v>
      </c>
      <c r="G122" s="12">
        <v>12872.81</v>
      </c>
      <c r="H122" s="12"/>
      <c r="I122" s="12">
        <v>1</v>
      </c>
      <c r="J122" s="12">
        <v>712982.22</v>
      </c>
    </row>
    <row r="123" spans="1:10" ht="20.399999999999999" x14ac:dyDescent="0.2">
      <c r="A123" s="9" t="s">
        <v>429</v>
      </c>
      <c r="B123" s="10" t="s">
        <v>430</v>
      </c>
      <c r="C123" s="12">
        <v>0.73</v>
      </c>
      <c r="D123" s="12">
        <v>45768.758999999998</v>
      </c>
      <c r="E123" s="12">
        <v>30512.5</v>
      </c>
      <c r="F123" s="12">
        <v>1525.6289999999999</v>
      </c>
      <c r="G123" s="12">
        <v>13730.63</v>
      </c>
      <c r="H123" s="12"/>
      <c r="I123" s="12">
        <v>1</v>
      </c>
      <c r="J123" s="12">
        <v>400934.33</v>
      </c>
    </row>
    <row r="124" spans="1:10" ht="20.399999999999999" x14ac:dyDescent="0.2">
      <c r="A124" s="9" t="s">
        <v>431</v>
      </c>
      <c r="B124" s="10" t="s">
        <v>432</v>
      </c>
      <c r="C124" s="12">
        <v>1</v>
      </c>
      <c r="D124" s="12">
        <v>33605</v>
      </c>
      <c r="E124" s="12">
        <v>23825</v>
      </c>
      <c r="F124" s="12">
        <v>2382.5</v>
      </c>
      <c r="G124" s="12">
        <v>7397.5</v>
      </c>
      <c r="H124" s="12"/>
      <c r="I124" s="12">
        <v>1</v>
      </c>
      <c r="J124" s="12">
        <v>403260</v>
      </c>
    </row>
    <row r="125" spans="1:10" x14ac:dyDescent="0.2">
      <c r="A125" s="9" t="s">
        <v>433</v>
      </c>
      <c r="B125" s="10" t="s">
        <v>434</v>
      </c>
      <c r="C125" s="12">
        <v>0.21</v>
      </c>
      <c r="D125" s="12">
        <v>38120</v>
      </c>
      <c r="E125" s="12">
        <v>23825</v>
      </c>
      <c r="F125" s="12">
        <v>3573.75</v>
      </c>
      <c r="G125" s="12">
        <v>10721.25</v>
      </c>
      <c r="H125" s="12"/>
      <c r="I125" s="12">
        <v>1</v>
      </c>
      <c r="J125" s="12">
        <v>96062.399999999994</v>
      </c>
    </row>
    <row r="126" spans="1:10" x14ac:dyDescent="0.2">
      <c r="A126" s="9" t="s">
        <v>435</v>
      </c>
      <c r="B126" s="10" t="s">
        <v>436</v>
      </c>
      <c r="C126" s="12">
        <v>0.56000000000000005</v>
      </c>
      <c r="D126" s="12">
        <v>44339.72</v>
      </c>
      <c r="E126" s="12">
        <v>28606.25</v>
      </c>
      <c r="F126" s="12">
        <v>2860.63</v>
      </c>
      <c r="G126" s="12">
        <v>12872.84</v>
      </c>
      <c r="H126" s="12"/>
      <c r="I126" s="12">
        <v>1</v>
      </c>
      <c r="J126" s="12">
        <v>297962.92</v>
      </c>
    </row>
    <row r="127" spans="1:10" ht="30.6" x14ac:dyDescent="0.2">
      <c r="A127" s="9" t="s">
        <v>437</v>
      </c>
      <c r="B127" s="10" t="s">
        <v>412</v>
      </c>
      <c r="C127" s="12">
        <v>0.5</v>
      </c>
      <c r="D127" s="12">
        <v>41181.58</v>
      </c>
      <c r="E127" s="12">
        <v>26568.75</v>
      </c>
      <c r="F127" s="12">
        <v>0</v>
      </c>
      <c r="G127" s="12">
        <v>14612.83</v>
      </c>
      <c r="H127" s="12"/>
      <c r="I127" s="12">
        <v>1</v>
      </c>
      <c r="J127" s="12">
        <v>247089.48</v>
      </c>
    </row>
    <row r="128" spans="1:10" x14ac:dyDescent="0.2">
      <c r="A128" s="9" t="s">
        <v>438</v>
      </c>
      <c r="B128" s="10" t="s">
        <v>439</v>
      </c>
      <c r="C128" s="12">
        <v>0.5</v>
      </c>
      <c r="D128" s="12">
        <v>20353.12</v>
      </c>
      <c r="E128" s="12">
        <v>15656.25</v>
      </c>
      <c r="F128" s="12">
        <v>0</v>
      </c>
      <c r="G128" s="12">
        <v>4696.87</v>
      </c>
      <c r="H128" s="12"/>
      <c r="I128" s="12">
        <v>1</v>
      </c>
      <c r="J128" s="12">
        <v>122118.72</v>
      </c>
    </row>
    <row r="129" spans="1:10" x14ac:dyDescent="0.2">
      <c r="A129" s="9" t="s">
        <v>440</v>
      </c>
      <c r="B129" s="10" t="s">
        <v>441</v>
      </c>
      <c r="C129" s="12">
        <v>1.03</v>
      </c>
      <c r="D129" s="12">
        <v>23183.7</v>
      </c>
      <c r="E129" s="12">
        <v>18075</v>
      </c>
      <c r="F129" s="12">
        <v>0</v>
      </c>
      <c r="G129" s="12">
        <v>5108.7</v>
      </c>
      <c r="H129" s="12"/>
      <c r="I129" s="12">
        <v>1</v>
      </c>
      <c r="J129" s="12">
        <v>286550.53000000003</v>
      </c>
    </row>
    <row r="130" spans="1:10" ht="25.05" customHeight="1" x14ac:dyDescent="0.2">
      <c r="A130" s="29" t="s">
        <v>442</v>
      </c>
      <c r="B130" s="29"/>
      <c r="C130" s="15" t="s">
        <v>306</v>
      </c>
      <c r="D130" s="15">
        <f>SUBTOTAL(9,D109:D129)</f>
        <v>647939.83980999992</v>
      </c>
      <c r="E130" s="15" t="s">
        <v>306</v>
      </c>
      <c r="F130" s="15" t="s">
        <v>306</v>
      </c>
      <c r="G130" s="15" t="s">
        <v>306</v>
      </c>
      <c r="H130" s="15" t="s">
        <v>306</v>
      </c>
      <c r="I130" s="15" t="s">
        <v>306</v>
      </c>
      <c r="J130" s="15">
        <f>SUBTOTAL(9,J109:J129)</f>
        <v>15167256.450000003</v>
      </c>
    </row>
    <row r="131" spans="1:10" ht="25.05" customHeight="1" x14ac:dyDescent="0.2"/>
    <row r="132" spans="1:10" ht="25.05" customHeight="1" x14ac:dyDescent="0.2">
      <c r="A132" s="27" t="s">
        <v>387</v>
      </c>
      <c r="B132" s="27"/>
      <c r="C132" s="28" t="s">
        <v>130</v>
      </c>
      <c r="D132" s="28"/>
      <c r="E132" s="28"/>
      <c r="F132" s="28"/>
      <c r="G132" s="28"/>
      <c r="H132" s="28"/>
      <c r="I132" s="28"/>
      <c r="J132" s="28"/>
    </row>
    <row r="133" spans="1:10" ht="25.05" customHeight="1" x14ac:dyDescent="0.2">
      <c r="A133" s="27" t="s">
        <v>388</v>
      </c>
      <c r="B133" s="27"/>
      <c r="C133" s="28" t="s">
        <v>443</v>
      </c>
      <c r="D133" s="28"/>
      <c r="E133" s="28"/>
      <c r="F133" s="28"/>
      <c r="G133" s="28"/>
      <c r="H133" s="28"/>
      <c r="I133" s="28"/>
      <c r="J133" s="28"/>
    </row>
    <row r="134" spans="1:10" ht="25.05" customHeight="1" x14ac:dyDescent="0.2">
      <c r="A134" s="27" t="s">
        <v>390</v>
      </c>
      <c r="B134" s="27"/>
      <c r="C134" s="28" t="s">
        <v>368</v>
      </c>
      <c r="D134" s="28"/>
      <c r="E134" s="28"/>
      <c r="F134" s="28"/>
      <c r="G134" s="28"/>
      <c r="H134" s="28"/>
      <c r="I134" s="28"/>
      <c r="J134" s="28"/>
    </row>
    <row r="135" spans="1:10" ht="25.05" customHeight="1" x14ac:dyDescent="0.2">
      <c r="A135" s="18" t="s">
        <v>391</v>
      </c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ht="25.05" customHeight="1" x14ac:dyDescent="0.2"/>
    <row r="137" spans="1:10" ht="49.95" customHeight="1" x14ac:dyDescent="0.2">
      <c r="A137" s="20" t="s">
        <v>296</v>
      </c>
      <c r="B137" s="20" t="s">
        <v>392</v>
      </c>
      <c r="C137" s="20" t="s">
        <v>393</v>
      </c>
      <c r="D137" s="20" t="s">
        <v>394</v>
      </c>
      <c r="E137" s="20"/>
      <c r="F137" s="20"/>
      <c r="G137" s="20"/>
      <c r="H137" s="20" t="s">
        <v>395</v>
      </c>
      <c r="I137" s="20" t="s">
        <v>396</v>
      </c>
      <c r="J137" s="20" t="s">
        <v>397</v>
      </c>
    </row>
    <row r="138" spans="1:10" ht="49.95" customHeight="1" x14ac:dyDescent="0.2">
      <c r="A138" s="20"/>
      <c r="B138" s="20"/>
      <c r="C138" s="20"/>
      <c r="D138" s="20" t="s">
        <v>398</v>
      </c>
      <c r="E138" s="20" t="s">
        <v>58</v>
      </c>
      <c r="F138" s="20"/>
      <c r="G138" s="20"/>
      <c r="H138" s="20"/>
      <c r="I138" s="20"/>
      <c r="J138" s="20"/>
    </row>
    <row r="139" spans="1:10" ht="49.95" customHeight="1" x14ac:dyDescent="0.2">
      <c r="A139" s="20"/>
      <c r="B139" s="20"/>
      <c r="C139" s="20"/>
      <c r="D139" s="20"/>
      <c r="E139" s="9" t="s">
        <v>399</v>
      </c>
      <c r="F139" s="9" t="s">
        <v>400</v>
      </c>
      <c r="G139" s="9" t="s">
        <v>401</v>
      </c>
      <c r="H139" s="20"/>
      <c r="I139" s="20"/>
      <c r="J139" s="20"/>
    </row>
    <row r="140" spans="1:10" ht="25.05" customHeight="1" x14ac:dyDescent="0.2">
      <c r="A140" s="9" t="s">
        <v>303</v>
      </c>
      <c r="B140" s="9" t="s">
        <v>402</v>
      </c>
      <c r="C140" s="9" t="s">
        <v>403</v>
      </c>
      <c r="D140" s="9" t="s">
        <v>404</v>
      </c>
      <c r="E140" s="9" t="s">
        <v>405</v>
      </c>
      <c r="F140" s="9" t="s">
        <v>406</v>
      </c>
      <c r="G140" s="9" t="s">
        <v>407</v>
      </c>
      <c r="H140" s="9" t="s">
        <v>408</v>
      </c>
      <c r="I140" s="9" t="s">
        <v>409</v>
      </c>
      <c r="J140" s="9" t="s">
        <v>410</v>
      </c>
    </row>
    <row r="141" spans="1:10" ht="20.399999999999999" x14ac:dyDescent="0.2">
      <c r="A141" s="9" t="s">
        <v>444</v>
      </c>
      <c r="B141" s="10" t="s">
        <v>445</v>
      </c>
      <c r="C141" s="12">
        <v>1</v>
      </c>
      <c r="D141" s="12">
        <v>5612.5</v>
      </c>
      <c r="E141" s="12">
        <v>5612.5</v>
      </c>
      <c r="F141" s="12">
        <v>0</v>
      </c>
      <c r="G141" s="12">
        <v>0</v>
      </c>
      <c r="H141" s="12"/>
      <c r="I141" s="12">
        <v>1</v>
      </c>
      <c r="J141" s="12">
        <v>61737.5</v>
      </c>
    </row>
    <row r="142" spans="1:10" ht="30.6" x14ac:dyDescent="0.2">
      <c r="A142" s="9" t="s">
        <v>446</v>
      </c>
      <c r="B142" s="10" t="s">
        <v>412</v>
      </c>
      <c r="C142" s="12">
        <v>1</v>
      </c>
      <c r="D142" s="12">
        <v>1328.44</v>
      </c>
      <c r="E142" s="12">
        <v>1328.44</v>
      </c>
      <c r="F142" s="12">
        <v>0</v>
      </c>
      <c r="G142" s="12">
        <v>0</v>
      </c>
      <c r="H142" s="12"/>
      <c r="I142" s="12">
        <v>1</v>
      </c>
      <c r="J142" s="12">
        <v>14612.84</v>
      </c>
    </row>
    <row r="143" spans="1:10" ht="20.399999999999999" x14ac:dyDescent="0.2">
      <c r="A143" s="9" t="s">
        <v>447</v>
      </c>
      <c r="B143" s="10" t="s">
        <v>426</v>
      </c>
      <c r="C143" s="12">
        <v>1</v>
      </c>
      <c r="D143" s="12">
        <v>3027.4127199999998</v>
      </c>
      <c r="E143" s="12">
        <v>3027.4127199999998</v>
      </c>
      <c r="F143" s="12">
        <v>0</v>
      </c>
      <c r="G143" s="12">
        <v>0</v>
      </c>
      <c r="H143" s="12"/>
      <c r="I143" s="12">
        <v>1</v>
      </c>
      <c r="J143" s="12">
        <v>33301.54</v>
      </c>
    </row>
    <row r="144" spans="1:10" ht="20.399999999999999" x14ac:dyDescent="0.2">
      <c r="A144" s="9" t="s">
        <v>448</v>
      </c>
      <c r="B144" s="10" t="s">
        <v>449</v>
      </c>
      <c r="C144" s="12">
        <v>1</v>
      </c>
      <c r="D144" s="12">
        <v>3179</v>
      </c>
      <c r="E144" s="12">
        <v>3179</v>
      </c>
      <c r="F144" s="12">
        <v>0</v>
      </c>
      <c r="G144" s="12">
        <v>0</v>
      </c>
      <c r="H144" s="12"/>
      <c r="I144" s="12">
        <v>1</v>
      </c>
      <c r="J144" s="12">
        <v>34969</v>
      </c>
    </row>
    <row r="145" spans="1:10" ht="20.399999999999999" x14ac:dyDescent="0.2">
      <c r="A145" s="9" t="s">
        <v>450</v>
      </c>
      <c r="B145" s="10" t="s">
        <v>414</v>
      </c>
      <c r="C145" s="12">
        <v>1</v>
      </c>
      <c r="D145" s="12">
        <v>2788.75</v>
      </c>
      <c r="E145" s="12">
        <v>2788.75</v>
      </c>
      <c r="F145" s="12">
        <v>0</v>
      </c>
      <c r="G145" s="12">
        <v>0</v>
      </c>
      <c r="H145" s="12"/>
      <c r="I145" s="12">
        <v>1</v>
      </c>
      <c r="J145" s="12">
        <v>27887.5</v>
      </c>
    </row>
    <row r="146" spans="1:10" x14ac:dyDescent="0.2">
      <c r="A146" s="9" t="s">
        <v>451</v>
      </c>
      <c r="B146" s="10" t="s">
        <v>441</v>
      </c>
      <c r="C146" s="12">
        <v>1</v>
      </c>
      <c r="D146" s="12">
        <v>2008.0009</v>
      </c>
      <c r="E146" s="12">
        <v>2008.0009</v>
      </c>
      <c r="F146" s="12">
        <v>0</v>
      </c>
      <c r="G146" s="12">
        <v>0</v>
      </c>
      <c r="H146" s="12"/>
      <c r="I146" s="12">
        <v>1</v>
      </c>
      <c r="J146" s="12">
        <v>22088.01</v>
      </c>
    </row>
    <row r="147" spans="1:10" ht="25.05" customHeight="1" x14ac:dyDescent="0.2">
      <c r="A147" s="29" t="s">
        <v>442</v>
      </c>
      <c r="B147" s="29"/>
      <c r="C147" s="15" t="s">
        <v>306</v>
      </c>
      <c r="D147" s="15">
        <f>SUBTOTAL(9,D141:D146)</f>
        <v>17944.103620000002</v>
      </c>
      <c r="E147" s="15" t="s">
        <v>306</v>
      </c>
      <c r="F147" s="15" t="s">
        <v>306</v>
      </c>
      <c r="G147" s="15" t="s">
        <v>306</v>
      </c>
      <c r="H147" s="15" t="s">
        <v>306</v>
      </c>
      <c r="I147" s="15" t="s">
        <v>306</v>
      </c>
      <c r="J147" s="15">
        <f>SUBTOTAL(9,J141:J146)</f>
        <v>194596.39</v>
      </c>
    </row>
  </sheetData>
  <sheetProtection password="9313" sheet="1" objects="1" scenarios="1"/>
  <mergeCells count="102">
    <mergeCell ref="A147:B147"/>
    <mergeCell ref="A134:B134"/>
    <mergeCell ref="C134:J134"/>
    <mergeCell ref="A135:J135"/>
    <mergeCell ref="A137:A139"/>
    <mergeCell ref="B137:B139"/>
    <mergeCell ref="C137:C139"/>
    <mergeCell ref="D137:G137"/>
    <mergeCell ref="H137:H139"/>
    <mergeCell ref="I137:I139"/>
    <mergeCell ref="J137:J139"/>
    <mergeCell ref="D138:D139"/>
    <mergeCell ref="E138:G138"/>
    <mergeCell ref="A130:B130"/>
    <mergeCell ref="A132:B132"/>
    <mergeCell ref="C132:J132"/>
    <mergeCell ref="A133:B133"/>
    <mergeCell ref="C133:J133"/>
    <mergeCell ref="A102:B102"/>
    <mergeCell ref="C102:J102"/>
    <mergeCell ref="A103:J103"/>
    <mergeCell ref="A105:A107"/>
    <mergeCell ref="B105:B107"/>
    <mergeCell ref="C105:C107"/>
    <mergeCell ref="D105:G105"/>
    <mergeCell ref="H105:H107"/>
    <mergeCell ref="I105:I107"/>
    <mergeCell ref="J105:J107"/>
    <mergeCell ref="D106:D107"/>
    <mergeCell ref="E106:G106"/>
    <mergeCell ref="A98:B98"/>
    <mergeCell ref="A100:B100"/>
    <mergeCell ref="C100:J100"/>
    <mergeCell ref="A101:B101"/>
    <mergeCell ref="C101:J101"/>
    <mergeCell ref="A85:B85"/>
    <mergeCell ref="C85:J85"/>
    <mergeCell ref="A86:J86"/>
    <mergeCell ref="A88:A90"/>
    <mergeCell ref="B88:B90"/>
    <mergeCell ref="C88:C90"/>
    <mergeCell ref="D88:G88"/>
    <mergeCell ref="H88:H90"/>
    <mergeCell ref="I88:I90"/>
    <mergeCell ref="J88:J90"/>
    <mergeCell ref="D89:D90"/>
    <mergeCell ref="E89:G89"/>
    <mergeCell ref="A81:B81"/>
    <mergeCell ref="A83:B83"/>
    <mergeCell ref="C83:J83"/>
    <mergeCell ref="A84:B84"/>
    <mergeCell ref="C84:J84"/>
    <mergeCell ref="A53:B53"/>
    <mergeCell ref="C53:J53"/>
    <mergeCell ref="A54:J54"/>
    <mergeCell ref="A56:A58"/>
    <mergeCell ref="B56:B58"/>
    <mergeCell ref="C56:C58"/>
    <mergeCell ref="D56:G56"/>
    <mergeCell ref="H56:H58"/>
    <mergeCell ref="I56:I58"/>
    <mergeCell ref="J56:J58"/>
    <mergeCell ref="D57:D58"/>
    <mergeCell ref="E57:G57"/>
    <mergeCell ref="A49:B49"/>
    <mergeCell ref="A51:B51"/>
    <mergeCell ref="C51:J51"/>
    <mergeCell ref="A52:B52"/>
    <mergeCell ref="C52:J52"/>
    <mergeCell ref="A36:B36"/>
    <mergeCell ref="C36:J36"/>
    <mergeCell ref="A37:J37"/>
    <mergeCell ref="A39:A41"/>
    <mergeCell ref="B39:B41"/>
    <mergeCell ref="C39:C41"/>
    <mergeCell ref="D39:G39"/>
    <mergeCell ref="H39:H41"/>
    <mergeCell ref="I39:I41"/>
    <mergeCell ref="J39:J41"/>
    <mergeCell ref="D40:D41"/>
    <mergeCell ref="E40:G40"/>
    <mergeCell ref="A32:B32"/>
    <mergeCell ref="A34:B34"/>
    <mergeCell ref="C34:J34"/>
    <mergeCell ref="A35:B35"/>
    <mergeCell ref="C35:J35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&amp;K00-00922815.DEV.34865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workbookViewId="0"/>
  </sheetViews>
  <sheetFormatPr defaultRowHeight="10.199999999999999" x14ac:dyDescent="0.2"/>
  <cols>
    <col min="1" max="1" width="15.25" customWidth="1"/>
    <col min="2" max="2" width="57.25" customWidth="1"/>
    <col min="3" max="7" width="19.125" customWidth="1"/>
  </cols>
  <sheetData>
    <row r="1" spans="1:7" ht="25.05" customHeight="1" x14ac:dyDescent="0.2"/>
    <row r="2" spans="1:7" ht="19.95" customHeight="1" x14ac:dyDescent="0.2">
      <c r="A2" s="27" t="s">
        <v>387</v>
      </c>
      <c r="B2" s="27"/>
      <c r="C2" s="28" t="s">
        <v>149</v>
      </c>
      <c r="D2" s="28"/>
      <c r="E2" s="28"/>
      <c r="F2" s="28"/>
      <c r="G2" s="28"/>
    </row>
    <row r="3" spans="1:7" ht="19.95" customHeight="1" x14ac:dyDescent="0.2">
      <c r="A3" s="27" t="s">
        <v>388</v>
      </c>
      <c r="B3" s="27"/>
      <c r="C3" s="28" t="s">
        <v>443</v>
      </c>
      <c r="D3" s="28"/>
      <c r="E3" s="28"/>
      <c r="F3" s="28"/>
      <c r="G3" s="28"/>
    </row>
    <row r="4" spans="1:7" ht="25.05" customHeight="1" x14ac:dyDescent="0.2">
      <c r="A4" s="27" t="s">
        <v>390</v>
      </c>
      <c r="B4" s="27"/>
      <c r="C4" s="28" t="s">
        <v>362</v>
      </c>
      <c r="D4" s="28"/>
      <c r="E4" s="28"/>
      <c r="F4" s="28"/>
      <c r="G4" s="28"/>
    </row>
    <row r="5" spans="1:7" ht="15" customHeight="1" x14ac:dyDescent="0.2"/>
    <row r="6" spans="1:7" ht="49.95" customHeight="1" x14ac:dyDescent="0.2">
      <c r="A6" s="18" t="s">
        <v>452</v>
      </c>
      <c r="B6" s="18"/>
      <c r="C6" s="18"/>
      <c r="D6" s="18"/>
      <c r="E6" s="18"/>
      <c r="F6" s="18"/>
      <c r="G6" s="18"/>
    </row>
    <row r="7" spans="1:7" ht="15" customHeight="1" x14ac:dyDescent="0.2"/>
    <row r="8" spans="1:7" ht="49.95" customHeight="1" x14ac:dyDescent="0.2">
      <c r="A8" s="9" t="s">
        <v>296</v>
      </c>
      <c r="B8" s="20" t="s">
        <v>453</v>
      </c>
      <c r="C8" s="20"/>
      <c r="D8" s="20"/>
      <c r="E8" s="20"/>
      <c r="F8" s="9" t="s">
        <v>454</v>
      </c>
      <c r="G8" s="9" t="s">
        <v>455</v>
      </c>
    </row>
    <row r="9" spans="1:7" ht="15" customHeight="1" x14ac:dyDescent="0.2">
      <c r="A9" s="9">
        <v>1</v>
      </c>
      <c r="B9" s="20">
        <v>2</v>
      </c>
      <c r="C9" s="20"/>
      <c r="D9" s="20"/>
      <c r="E9" s="20"/>
      <c r="F9" s="9">
        <v>3</v>
      </c>
      <c r="G9" s="9">
        <v>4</v>
      </c>
    </row>
    <row r="10" spans="1:7" ht="19.95" customHeight="1" x14ac:dyDescent="0.2">
      <c r="A10" s="9" t="s">
        <v>421</v>
      </c>
      <c r="B10" s="21" t="s">
        <v>456</v>
      </c>
      <c r="C10" s="21"/>
      <c r="D10" s="21"/>
      <c r="E10" s="21"/>
      <c r="F10" s="12">
        <v>104237.84</v>
      </c>
      <c r="G10" s="12">
        <v>208.48</v>
      </c>
    </row>
    <row r="11" spans="1:7" ht="19.95" customHeight="1" x14ac:dyDescent="0.2">
      <c r="A11" s="9" t="s">
        <v>423</v>
      </c>
      <c r="B11" s="21" t="s">
        <v>457</v>
      </c>
      <c r="C11" s="21"/>
      <c r="D11" s="21"/>
      <c r="E11" s="21"/>
      <c r="F11" s="12">
        <v>104237.84</v>
      </c>
      <c r="G11" s="12">
        <v>3022.9</v>
      </c>
    </row>
    <row r="12" spans="1:7" ht="19.95" customHeight="1" x14ac:dyDescent="0.2">
      <c r="A12" s="9" t="s">
        <v>425</v>
      </c>
      <c r="B12" s="21" t="s">
        <v>458</v>
      </c>
      <c r="C12" s="21"/>
      <c r="D12" s="21"/>
      <c r="E12" s="21"/>
      <c r="F12" s="12">
        <v>104237.84</v>
      </c>
      <c r="G12" s="12">
        <v>22932.32</v>
      </c>
    </row>
    <row r="13" spans="1:7" ht="40.049999999999997" customHeight="1" x14ac:dyDescent="0.2">
      <c r="A13" s="9" t="s">
        <v>427</v>
      </c>
      <c r="B13" s="21" t="s">
        <v>459</v>
      </c>
      <c r="C13" s="21"/>
      <c r="D13" s="21"/>
      <c r="E13" s="21"/>
      <c r="F13" s="12">
        <v>104237.7</v>
      </c>
      <c r="G13" s="12">
        <v>5316.12</v>
      </c>
    </row>
    <row r="14" spans="1:7" ht="19.95" customHeight="1" x14ac:dyDescent="0.2">
      <c r="A14" s="9" t="s">
        <v>429</v>
      </c>
      <c r="B14" s="21" t="s">
        <v>457</v>
      </c>
      <c r="C14" s="21"/>
      <c r="D14" s="21"/>
      <c r="E14" s="21"/>
      <c r="F14" s="12">
        <v>91080.52</v>
      </c>
      <c r="G14" s="12">
        <v>2641.34</v>
      </c>
    </row>
    <row r="15" spans="1:7" ht="19.95" customHeight="1" x14ac:dyDescent="0.2">
      <c r="A15" s="9" t="s">
        <v>431</v>
      </c>
      <c r="B15" s="21" t="s">
        <v>460</v>
      </c>
      <c r="C15" s="21"/>
      <c r="D15" s="21"/>
      <c r="E15" s="21"/>
      <c r="F15" s="12">
        <v>91080.52</v>
      </c>
      <c r="G15" s="12">
        <v>182.16</v>
      </c>
    </row>
    <row r="16" spans="1:7" ht="19.95" customHeight="1" x14ac:dyDescent="0.2">
      <c r="A16" s="9" t="s">
        <v>433</v>
      </c>
      <c r="B16" s="21" t="s">
        <v>458</v>
      </c>
      <c r="C16" s="21"/>
      <c r="D16" s="21"/>
      <c r="E16" s="21"/>
      <c r="F16" s="12">
        <v>91080.52</v>
      </c>
      <c r="G16" s="12">
        <v>20037.71</v>
      </c>
    </row>
    <row r="17" spans="1:7" ht="40.049999999999997" customHeight="1" x14ac:dyDescent="0.2">
      <c r="A17" s="9" t="s">
        <v>461</v>
      </c>
      <c r="B17" s="21" t="s">
        <v>459</v>
      </c>
      <c r="C17" s="21"/>
      <c r="D17" s="21"/>
      <c r="E17" s="21"/>
      <c r="F17" s="12">
        <v>91080.52</v>
      </c>
      <c r="G17" s="12">
        <v>4645.1099999999997</v>
      </c>
    </row>
    <row r="18" spans="1:7" ht="25.05" customHeight="1" x14ac:dyDescent="0.2">
      <c r="A18" s="29" t="s">
        <v>442</v>
      </c>
      <c r="B18" s="29"/>
      <c r="C18" s="29"/>
      <c r="D18" s="29"/>
      <c r="E18" s="29"/>
      <c r="F18" s="29"/>
      <c r="G18" s="15">
        <f>SUBTOTAL(9,G10:G17)</f>
        <v>58986.140000000007</v>
      </c>
    </row>
    <row r="19" spans="1:7" ht="25.05" customHeight="1" x14ac:dyDescent="0.2"/>
    <row r="20" spans="1:7" ht="19.95" customHeight="1" x14ac:dyDescent="0.2">
      <c r="A20" s="27" t="s">
        <v>387</v>
      </c>
      <c r="B20" s="27"/>
      <c r="C20" s="28" t="s">
        <v>149</v>
      </c>
      <c r="D20" s="28"/>
      <c r="E20" s="28"/>
      <c r="F20" s="28"/>
      <c r="G20" s="28"/>
    </row>
    <row r="21" spans="1:7" ht="19.95" customHeight="1" x14ac:dyDescent="0.2">
      <c r="A21" s="27" t="s">
        <v>388</v>
      </c>
      <c r="B21" s="27"/>
      <c r="C21" s="28" t="s">
        <v>389</v>
      </c>
      <c r="D21" s="28"/>
      <c r="E21" s="28"/>
      <c r="F21" s="28"/>
      <c r="G21" s="28"/>
    </row>
    <row r="22" spans="1:7" ht="25.05" customHeight="1" x14ac:dyDescent="0.2">
      <c r="A22" s="27" t="s">
        <v>390</v>
      </c>
      <c r="B22" s="27"/>
      <c r="C22" s="28" t="s">
        <v>362</v>
      </c>
      <c r="D22" s="28"/>
      <c r="E22" s="28"/>
      <c r="F22" s="28"/>
      <c r="G22" s="28"/>
    </row>
    <row r="23" spans="1:7" ht="15" customHeight="1" x14ac:dyDescent="0.2"/>
    <row r="24" spans="1:7" ht="49.95" customHeight="1" x14ac:dyDescent="0.2">
      <c r="A24" s="18" t="s">
        <v>452</v>
      </c>
      <c r="B24" s="18"/>
      <c r="C24" s="18"/>
      <c r="D24" s="18"/>
      <c r="E24" s="18"/>
      <c r="F24" s="18"/>
      <c r="G24" s="18"/>
    </row>
    <row r="25" spans="1:7" ht="15" customHeight="1" x14ac:dyDescent="0.2"/>
    <row r="26" spans="1:7" ht="49.95" customHeight="1" x14ac:dyDescent="0.2">
      <c r="A26" s="9" t="s">
        <v>296</v>
      </c>
      <c r="B26" s="20" t="s">
        <v>453</v>
      </c>
      <c r="C26" s="20"/>
      <c r="D26" s="20"/>
      <c r="E26" s="20"/>
      <c r="F26" s="9" t="s">
        <v>454</v>
      </c>
      <c r="G26" s="9" t="s">
        <v>455</v>
      </c>
    </row>
    <row r="27" spans="1:7" ht="15" customHeight="1" x14ac:dyDescent="0.2">
      <c r="A27" s="9">
        <v>1</v>
      </c>
      <c r="B27" s="20">
        <v>2</v>
      </c>
      <c r="C27" s="20"/>
      <c r="D27" s="20"/>
      <c r="E27" s="20"/>
      <c r="F27" s="9">
        <v>3</v>
      </c>
      <c r="G27" s="9">
        <v>4</v>
      </c>
    </row>
    <row r="28" spans="1:7" ht="19.95" customHeight="1" x14ac:dyDescent="0.2">
      <c r="A28" s="9" t="s">
        <v>303</v>
      </c>
      <c r="B28" s="21" t="s">
        <v>462</v>
      </c>
      <c r="C28" s="21"/>
      <c r="D28" s="21"/>
      <c r="E28" s="21"/>
      <c r="F28" s="12">
        <v>2255108.1</v>
      </c>
      <c r="G28" s="12">
        <v>65398.13</v>
      </c>
    </row>
    <row r="29" spans="1:7" ht="19.95" customHeight="1" x14ac:dyDescent="0.2">
      <c r="A29" s="9" t="s">
        <v>303</v>
      </c>
      <c r="B29" s="21" t="s">
        <v>462</v>
      </c>
      <c r="C29" s="21"/>
      <c r="D29" s="21"/>
      <c r="E29" s="21"/>
      <c r="F29" s="12">
        <v>2255108.21</v>
      </c>
      <c r="G29" s="12">
        <v>4510.22</v>
      </c>
    </row>
    <row r="30" spans="1:7" ht="19.95" customHeight="1" x14ac:dyDescent="0.2">
      <c r="A30" s="9" t="s">
        <v>402</v>
      </c>
      <c r="B30" s="21" t="s">
        <v>458</v>
      </c>
      <c r="C30" s="21"/>
      <c r="D30" s="21"/>
      <c r="E30" s="21"/>
      <c r="F30" s="12">
        <v>2255108.21</v>
      </c>
      <c r="G30" s="12">
        <v>496123.81</v>
      </c>
    </row>
    <row r="31" spans="1:7" ht="40.049999999999997" customHeight="1" x14ac:dyDescent="0.2">
      <c r="A31" s="9" t="s">
        <v>403</v>
      </c>
      <c r="B31" s="21" t="s">
        <v>459</v>
      </c>
      <c r="C31" s="21"/>
      <c r="D31" s="21"/>
      <c r="E31" s="21"/>
      <c r="F31" s="12">
        <v>2255108.21</v>
      </c>
      <c r="G31" s="12">
        <v>115010.52</v>
      </c>
    </row>
    <row r="32" spans="1:7" ht="19.95" customHeight="1" x14ac:dyDescent="0.2">
      <c r="A32" s="9" t="s">
        <v>404</v>
      </c>
      <c r="B32" s="21" t="s">
        <v>462</v>
      </c>
      <c r="C32" s="21"/>
      <c r="D32" s="21"/>
      <c r="E32" s="21"/>
      <c r="F32" s="12">
        <v>1349717.35</v>
      </c>
      <c r="G32" s="12">
        <v>2699.43</v>
      </c>
    </row>
    <row r="33" spans="1:7" ht="19.95" customHeight="1" x14ac:dyDescent="0.2">
      <c r="A33" s="9" t="s">
        <v>404</v>
      </c>
      <c r="B33" s="21" t="s">
        <v>462</v>
      </c>
      <c r="C33" s="21"/>
      <c r="D33" s="21"/>
      <c r="E33" s="21"/>
      <c r="F33" s="12">
        <v>1349717.46</v>
      </c>
      <c r="G33" s="12">
        <v>39141.81</v>
      </c>
    </row>
    <row r="34" spans="1:7" ht="19.95" customHeight="1" x14ac:dyDescent="0.2">
      <c r="A34" s="9" t="s">
        <v>405</v>
      </c>
      <c r="B34" s="21" t="s">
        <v>458</v>
      </c>
      <c r="C34" s="21"/>
      <c r="D34" s="21"/>
      <c r="E34" s="21"/>
      <c r="F34" s="12">
        <v>1349717.35</v>
      </c>
      <c r="G34" s="12">
        <v>296937.82</v>
      </c>
    </row>
    <row r="35" spans="1:7" ht="40.049999999999997" customHeight="1" x14ac:dyDescent="0.2">
      <c r="A35" s="9" t="s">
        <v>406</v>
      </c>
      <c r="B35" s="21" t="s">
        <v>459</v>
      </c>
      <c r="C35" s="21"/>
      <c r="D35" s="21"/>
      <c r="E35" s="21"/>
      <c r="F35" s="12">
        <v>1349717.35</v>
      </c>
      <c r="G35" s="12">
        <v>68835.58</v>
      </c>
    </row>
    <row r="36" spans="1:7" ht="19.95" customHeight="1" x14ac:dyDescent="0.2">
      <c r="A36" s="9" t="s">
        <v>407</v>
      </c>
      <c r="B36" s="21" t="s">
        <v>457</v>
      </c>
      <c r="C36" s="21"/>
      <c r="D36" s="21"/>
      <c r="E36" s="21"/>
      <c r="F36" s="12">
        <v>11562430.890000001</v>
      </c>
      <c r="G36" s="12">
        <v>335310.5</v>
      </c>
    </row>
    <row r="37" spans="1:7" ht="19.95" customHeight="1" x14ac:dyDescent="0.2">
      <c r="A37" s="9" t="s">
        <v>408</v>
      </c>
      <c r="B37" s="21" t="s">
        <v>458</v>
      </c>
      <c r="C37" s="21"/>
      <c r="D37" s="21"/>
      <c r="E37" s="21"/>
      <c r="F37" s="12">
        <v>11562430.859999999</v>
      </c>
      <c r="G37" s="12">
        <v>2543734.79</v>
      </c>
    </row>
    <row r="38" spans="1:7" ht="40.049999999999997" customHeight="1" x14ac:dyDescent="0.2">
      <c r="A38" s="9" t="s">
        <v>409</v>
      </c>
      <c r="B38" s="21" t="s">
        <v>459</v>
      </c>
      <c r="C38" s="21"/>
      <c r="D38" s="21"/>
      <c r="E38" s="21"/>
      <c r="F38" s="12">
        <v>11562430.890000001</v>
      </c>
      <c r="G38" s="12">
        <v>589683.98</v>
      </c>
    </row>
    <row r="39" spans="1:7" ht="19.95" customHeight="1" x14ac:dyDescent="0.2">
      <c r="A39" s="9" t="s">
        <v>410</v>
      </c>
      <c r="B39" s="21" t="s">
        <v>456</v>
      </c>
      <c r="C39" s="21"/>
      <c r="D39" s="21"/>
      <c r="E39" s="21"/>
      <c r="F39" s="12">
        <v>11562430.890000001</v>
      </c>
      <c r="G39" s="12">
        <v>23124.86</v>
      </c>
    </row>
    <row r="40" spans="1:7" ht="25.05" customHeight="1" x14ac:dyDescent="0.2">
      <c r="A40" s="29" t="s">
        <v>442</v>
      </c>
      <c r="B40" s="29"/>
      <c r="C40" s="29"/>
      <c r="D40" s="29"/>
      <c r="E40" s="29"/>
      <c r="F40" s="29"/>
      <c r="G40" s="15">
        <f>SUBTOTAL(9,G28:G39)</f>
        <v>4580511.45</v>
      </c>
    </row>
    <row r="41" spans="1:7" ht="25.05" customHeight="1" x14ac:dyDescent="0.2"/>
    <row r="42" spans="1:7" ht="19.95" customHeight="1" x14ac:dyDescent="0.2">
      <c r="A42" s="27" t="s">
        <v>387</v>
      </c>
      <c r="B42" s="27"/>
      <c r="C42" s="28" t="s">
        <v>149</v>
      </c>
      <c r="D42" s="28"/>
      <c r="E42" s="28"/>
      <c r="F42" s="28"/>
      <c r="G42" s="28"/>
    </row>
    <row r="43" spans="1:7" ht="19.95" customHeight="1" x14ac:dyDescent="0.2">
      <c r="A43" s="27" t="s">
        <v>388</v>
      </c>
      <c r="B43" s="27"/>
      <c r="C43" s="28" t="s">
        <v>443</v>
      </c>
      <c r="D43" s="28"/>
      <c r="E43" s="28"/>
      <c r="F43" s="28"/>
      <c r="G43" s="28"/>
    </row>
    <row r="44" spans="1:7" ht="25.05" customHeight="1" x14ac:dyDescent="0.2">
      <c r="A44" s="27" t="s">
        <v>390</v>
      </c>
      <c r="B44" s="27"/>
      <c r="C44" s="28" t="s">
        <v>365</v>
      </c>
      <c r="D44" s="28"/>
      <c r="E44" s="28"/>
      <c r="F44" s="28"/>
      <c r="G44" s="28"/>
    </row>
    <row r="45" spans="1:7" ht="15" customHeight="1" x14ac:dyDescent="0.2"/>
    <row r="46" spans="1:7" ht="49.95" customHeight="1" x14ac:dyDescent="0.2">
      <c r="A46" s="18" t="s">
        <v>452</v>
      </c>
      <c r="B46" s="18"/>
      <c r="C46" s="18"/>
      <c r="D46" s="18"/>
      <c r="E46" s="18"/>
      <c r="F46" s="18"/>
      <c r="G46" s="18"/>
    </row>
    <row r="47" spans="1:7" ht="15" customHeight="1" x14ac:dyDescent="0.2"/>
    <row r="48" spans="1:7" ht="49.95" customHeight="1" x14ac:dyDescent="0.2">
      <c r="A48" s="9" t="s">
        <v>296</v>
      </c>
      <c r="B48" s="20" t="s">
        <v>453</v>
      </c>
      <c r="C48" s="20"/>
      <c r="D48" s="20"/>
      <c r="E48" s="20"/>
      <c r="F48" s="9" t="s">
        <v>454</v>
      </c>
      <c r="G48" s="9" t="s">
        <v>455</v>
      </c>
    </row>
    <row r="49" spans="1:7" ht="15" customHeight="1" x14ac:dyDescent="0.2">
      <c r="A49" s="9">
        <v>1</v>
      </c>
      <c r="B49" s="20">
        <v>2</v>
      </c>
      <c r="C49" s="20"/>
      <c r="D49" s="20"/>
      <c r="E49" s="20"/>
      <c r="F49" s="9">
        <v>3</v>
      </c>
      <c r="G49" s="9">
        <v>4</v>
      </c>
    </row>
    <row r="50" spans="1:7" ht="19.95" customHeight="1" x14ac:dyDescent="0.2">
      <c r="A50" s="9" t="s">
        <v>421</v>
      </c>
      <c r="B50" s="21" t="s">
        <v>456</v>
      </c>
      <c r="C50" s="21"/>
      <c r="D50" s="21"/>
      <c r="E50" s="21"/>
      <c r="F50" s="12">
        <v>104237.84</v>
      </c>
      <c r="G50" s="12">
        <v>208.48</v>
      </c>
    </row>
    <row r="51" spans="1:7" ht="19.95" customHeight="1" x14ac:dyDescent="0.2">
      <c r="A51" s="9" t="s">
        <v>423</v>
      </c>
      <c r="B51" s="21" t="s">
        <v>457</v>
      </c>
      <c r="C51" s="21"/>
      <c r="D51" s="21"/>
      <c r="E51" s="21"/>
      <c r="F51" s="12">
        <v>104237.84</v>
      </c>
      <c r="G51" s="12">
        <v>3022.9</v>
      </c>
    </row>
    <row r="52" spans="1:7" ht="19.95" customHeight="1" x14ac:dyDescent="0.2">
      <c r="A52" s="9" t="s">
        <v>425</v>
      </c>
      <c r="B52" s="21" t="s">
        <v>458</v>
      </c>
      <c r="C52" s="21"/>
      <c r="D52" s="21"/>
      <c r="E52" s="21"/>
      <c r="F52" s="12">
        <v>104237.84</v>
      </c>
      <c r="G52" s="12">
        <v>22932.32</v>
      </c>
    </row>
    <row r="53" spans="1:7" ht="40.049999999999997" customHeight="1" x14ac:dyDescent="0.2">
      <c r="A53" s="9" t="s">
        <v>427</v>
      </c>
      <c r="B53" s="21" t="s">
        <v>459</v>
      </c>
      <c r="C53" s="21"/>
      <c r="D53" s="21"/>
      <c r="E53" s="21"/>
      <c r="F53" s="12">
        <v>104237.7</v>
      </c>
      <c r="G53" s="12">
        <v>5316.12</v>
      </c>
    </row>
    <row r="54" spans="1:7" ht="19.95" customHeight="1" x14ac:dyDescent="0.2">
      <c r="A54" s="9" t="s">
        <v>429</v>
      </c>
      <c r="B54" s="21" t="s">
        <v>457</v>
      </c>
      <c r="C54" s="21"/>
      <c r="D54" s="21"/>
      <c r="E54" s="21"/>
      <c r="F54" s="12">
        <v>90358.55</v>
      </c>
      <c r="G54" s="12">
        <v>2620.4</v>
      </c>
    </row>
    <row r="55" spans="1:7" ht="19.95" customHeight="1" x14ac:dyDescent="0.2">
      <c r="A55" s="9" t="s">
        <v>431</v>
      </c>
      <c r="B55" s="21" t="s">
        <v>460</v>
      </c>
      <c r="C55" s="21"/>
      <c r="D55" s="21"/>
      <c r="E55" s="21"/>
      <c r="F55" s="12">
        <v>90358.55</v>
      </c>
      <c r="G55" s="12">
        <v>180.72</v>
      </c>
    </row>
    <row r="56" spans="1:7" ht="19.95" customHeight="1" x14ac:dyDescent="0.2">
      <c r="A56" s="9" t="s">
        <v>433</v>
      </c>
      <c r="B56" s="21" t="s">
        <v>458</v>
      </c>
      <c r="C56" s="21"/>
      <c r="D56" s="21"/>
      <c r="E56" s="21"/>
      <c r="F56" s="12">
        <v>90358.55</v>
      </c>
      <c r="G56" s="12">
        <v>19878.88</v>
      </c>
    </row>
    <row r="57" spans="1:7" ht="40.049999999999997" customHeight="1" x14ac:dyDescent="0.2">
      <c r="A57" s="9" t="s">
        <v>461</v>
      </c>
      <c r="B57" s="21" t="s">
        <v>459</v>
      </c>
      <c r="C57" s="21"/>
      <c r="D57" s="21"/>
      <c r="E57" s="21"/>
      <c r="F57" s="12">
        <v>90358.55</v>
      </c>
      <c r="G57" s="12">
        <v>4608.29</v>
      </c>
    </row>
    <row r="58" spans="1:7" ht="25.05" customHeight="1" x14ac:dyDescent="0.2">
      <c r="A58" s="29" t="s">
        <v>442</v>
      </c>
      <c r="B58" s="29"/>
      <c r="C58" s="29"/>
      <c r="D58" s="29"/>
      <c r="E58" s="29"/>
      <c r="F58" s="29"/>
      <c r="G58" s="15">
        <f>SUBTOTAL(9,G50:G57)</f>
        <v>58768.110000000008</v>
      </c>
    </row>
    <row r="59" spans="1:7" ht="25.05" customHeight="1" x14ac:dyDescent="0.2"/>
    <row r="60" spans="1:7" ht="19.95" customHeight="1" x14ac:dyDescent="0.2">
      <c r="A60" s="27" t="s">
        <v>387</v>
      </c>
      <c r="B60" s="27"/>
      <c r="C60" s="28" t="s">
        <v>149</v>
      </c>
      <c r="D60" s="28"/>
      <c r="E60" s="28"/>
      <c r="F60" s="28"/>
      <c r="G60" s="28"/>
    </row>
    <row r="61" spans="1:7" ht="19.95" customHeight="1" x14ac:dyDescent="0.2">
      <c r="A61" s="27" t="s">
        <v>388</v>
      </c>
      <c r="B61" s="27"/>
      <c r="C61" s="28" t="s">
        <v>389</v>
      </c>
      <c r="D61" s="28"/>
      <c r="E61" s="28"/>
      <c r="F61" s="28"/>
      <c r="G61" s="28"/>
    </row>
    <row r="62" spans="1:7" ht="25.05" customHeight="1" x14ac:dyDescent="0.2">
      <c r="A62" s="27" t="s">
        <v>390</v>
      </c>
      <c r="B62" s="27"/>
      <c r="C62" s="28" t="s">
        <v>365</v>
      </c>
      <c r="D62" s="28"/>
      <c r="E62" s="28"/>
      <c r="F62" s="28"/>
      <c r="G62" s="28"/>
    </row>
    <row r="63" spans="1:7" ht="15" customHeight="1" x14ac:dyDescent="0.2"/>
    <row r="64" spans="1:7" ht="49.95" customHeight="1" x14ac:dyDescent="0.2">
      <c r="A64" s="18" t="s">
        <v>452</v>
      </c>
      <c r="B64" s="18"/>
      <c r="C64" s="18"/>
      <c r="D64" s="18"/>
      <c r="E64" s="18"/>
      <c r="F64" s="18"/>
      <c r="G64" s="18"/>
    </row>
    <row r="65" spans="1:7" ht="15" customHeight="1" x14ac:dyDescent="0.2"/>
    <row r="66" spans="1:7" ht="49.95" customHeight="1" x14ac:dyDescent="0.2">
      <c r="A66" s="9" t="s">
        <v>296</v>
      </c>
      <c r="B66" s="20" t="s">
        <v>453</v>
      </c>
      <c r="C66" s="20"/>
      <c r="D66" s="20"/>
      <c r="E66" s="20"/>
      <c r="F66" s="9" t="s">
        <v>454</v>
      </c>
      <c r="G66" s="9" t="s">
        <v>455</v>
      </c>
    </row>
    <row r="67" spans="1:7" ht="15" customHeight="1" x14ac:dyDescent="0.2">
      <c r="A67" s="9">
        <v>1</v>
      </c>
      <c r="B67" s="20">
        <v>2</v>
      </c>
      <c r="C67" s="20"/>
      <c r="D67" s="20"/>
      <c r="E67" s="20"/>
      <c r="F67" s="9">
        <v>3</v>
      </c>
      <c r="G67" s="9">
        <v>4</v>
      </c>
    </row>
    <row r="68" spans="1:7" ht="19.95" customHeight="1" x14ac:dyDescent="0.2">
      <c r="A68" s="9" t="s">
        <v>303</v>
      </c>
      <c r="B68" s="21" t="s">
        <v>462</v>
      </c>
      <c r="C68" s="21"/>
      <c r="D68" s="21"/>
      <c r="E68" s="21"/>
      <c r="F68" s="12">
        <v>2255108.1</v>
      </c>
      <c r="G68" s="12">
        <v>65398.13</v>
      </c>
    </row>
    <row r="69" spans="1:7" ht="19.95" customHeight="1" x14ac:dyDescent="0.2">
      <c r="A69" s="9" t="s">
        <v>303</v>
      </c>
      <c r="B69" s="21" t="s">
        <v>462</v>
      </c>
      <c r="C69" s="21"/>
      <c r="D69" s="21"/>
      <c r="E69" s="21"/>
      <c r="F69" s="12">
        <v>2255108.21</v>
      </c>
      <c r="G69" s="12">
        <v>4510.22</v>
      </c>
    </row>
    <row r="70" spans="1:7" ht="19.95" customHeight="1" x14ac:dyDescent="0.2">
      <c r="A70" s="9" t="s">
        <v>402</v>
      </c>
      <c r="B70" s="21" t="s">
        <v>458</v>
      </c>
      <c r="C70" s="21"/>
      <c r="D70" s="21"/>
      <c r="E70" s="21"/>
      <c r="F70" s="12">
        <v>2255108.21</v>
      </c>
      <c r="G70" s="12">
        <v>496123.81</v>
      </c>
    </row>
    <row r="71" spans="1:7" ht="40.049999999999997" customHeight="1" x14ac:dyDescent="0.2">
      <c r="A71" s="9" t="s">
        <v>403</v>
      </c>
      <c r="B71" s="21" t="s">
        <v>459</v>
      </c>
      <c r="C71" s="21"/>
      <c r="D71" s="21"/>
      <c r="E71" s="21"/>
      <c r="F71" s="12">
        <v>2255108.21</v>
      </c>
      <c r="G71" s="12">
        <v>115010.52</v>
      </c>
    </row>
    <row r="72" spans="1:7" ht="19.95" customHeight="1" x14ac:dyDescent="0.2">
      <c r="A72" s="9" t="s">
        <v>404</v>
      </c>
      <c r="B72" s="21" t="s">
        <v>462</v>
      </c>
      <c r="C72" s="21"/>
      <c r="D72" s="21"/>
      <c r="E72" s="21"/>
      <c r="F72" s="12">
        <v>1349717.35</v>
      </c>
      <c r="G72" s="12">
        <v>2699.43</v>
      </c>
    </row>
    <row r="73" spans="1:7" ht="19.95" customHeight="1" x14ac:dyDescent="0.2">
      <c r="A73" s="9" t="s">
        <v>404</v>
      </c>
      <c r="B73" s="21" t="s">
        <v>462</v>
      </c>
      <c r="C73" s="21"/>
      <c r="D73" s="21"/>
      <c r="E73" s="21"/>
      <c r="F73" s="12">
        <v>1349717.46</v>
      </c>
      <c r="G73" s="12">
        <v>39141.81</v>
      </c>
    </row>
    <row r="74" spans="1:7" ht="19.95" customHeight="1" x14ac:dyDescent="0.2">
      <c r="A74" s="9" t="s">
        <v>405</v>
      </c>
      <c r="B74" s="21" t="s">
        <v>458</v>
      </c>
      <c r="C74" s="21"/>
      <c r="D74" s="21"/>
      <c r="E74" s="21"/>
      <c r="F74" s="12">
        <v>1349717.35</v>
      </c>
      <c r="G74" s="12">
        <v>296937.82</v>
      </c>
    </row>
    <row r="75" spans="1:7" ht="40.049999999999997" customHeight="1" x14ac:dyDescent="0.2">
      <c r="A75" s="9" t="s">
        <v>406</v>
      </c>
      <c r="B75" s="21" t="s">
        <v>459</v>
      </c>
      <c r="C75" s="21"/>
      <c r="D75" s="21"/>
      <c r="E75" s="21"/>
      <c r="F75" s="12">
        <v>1349717.35</v>
      </c>
      <c r="G75" s="12">
        <v>68835.58</v>
      </c>
    </row>
    <row r="76" spans="1:7" ht="19.95" customHeight="1" x14ac:dyDescent="0.2">
      <c r="A76" s="9" t="s">
        <v>407</v>
      </c>
      <c r="B76" s="21" t="s">
        <v>457</v>
      </c>
      <c r="C76" s="21"/>
      <c r="D76" s="21"/>
      <c r="E76" s="21"/>
      <c r="F76" s="12">
        <v>11562430.890000001</v>
      </c>
      <c r="G76" s="12">
        <v>335310.5</v>
      </c>
    </row>
    <row r="77" spans="1:7" ht="19.95" customHeight="1" x14ac:dyDescent="0.2">
      <c r="A77" s="9" t="s">
        <v>408</v>
      </c>
      <c r="B77" s="21" t="s">
        <v>458</v>
      </c>
      <c r="C77" s="21"/>
      <c r="D77" s="21"/>
      <c r="E77" s="21"/>
      <c r="F77" s="12">
        <v>11562430.859999999</v>
      </c>
      <c r="G77" s="12">
        <v>2543734.79</v>
      </c>
    </row>
    <row r="78" spans="1:7" ht="40.049999999999997" customHeight="1" x14ac:dyDescent="0.2">
      <c r="A78" s="9" t="s">
        <v>409</v>
      </c>
      <c r="B78" s="21" t="s">
        <v>459</v>
      </c>
      <c r="C78" s="21"/>
      <c r="D78" s="21"/>
      <c r="E78" s="21"/>
      <c r="F78" s="12">
        <v>11562430.890000001</v>
      </c>
      <c r="G78" s="12">
        <v>589683.98</v>
      </c>
    </row>
    <row r="79" spans="1:7" ht="19.95" customHeight="1" x14ac:dyDescent="0.2">
      <c r="A79" s="9" t="s">
        <v>410</v>
      </c>
      <c r="B79" s="21" t="s">
        <v>456</v>
      </c>
      <c r="C79" s="21"/>
      <c r="D79" s="21"/>
      <c r="E79" s="21"/>
      <c r="F79" s="12">
        <v>11562430.890000001</v>
      </c>
      <c r="G79" s="12">
        <v>23124.86</v>
      </c>
    </row>
    <row r="80" spans="1:7" ht="25.05" customHeight="1" x14ac:dyDescent="0.2">
      <c r="A80" s="29" t="s">
        <v>442</v>
      </c>
      <c r="B80" s="29"/>
      <c r="C80" s="29"/>
      <c r="D80" s="29"/>
      <c r="E80" s="29"/>
      <c r="F80" s="29"/>
      <c r="G80" s="15">
        <f>SUBTOTAL(9,G68:G79)</f>
        <v>4580511.45</v>
      </c>
    </row>
    <row r="81" spans="1:7" ht="25.05" customHeight="1" x14ac:dyDescent="0.2"/>
    <row r="82" spans="1:7" ht="19.95" customHeight="1" x14ac:dyDescent="0.2">
      <c r="A82" s="27" t="s">
        <v>387</v>
      </c>
      <c r="B82" s="27"/>
      <c r="C82" s="28" t="s">
        <v>149</v>
      </c>
      <c r="D82" s="28"/>
      <c r="E82" s="28"/>
      <c r="F82" s="28"/>
      <c r="G82" s="28"/>
    </row>
    <row r="83" spans="1:7" ht="19.95" customHeight="1" x14ac:dyDescent="0.2">
      <c r="A83" s="27" t="s">
        <v>388</v>
      </c>
      <c r="B83" s="27"/>
      <c r="C83" s="28" t="s">
        <v>443</v>
      </c>
      <c r="D83" s="28"/>
      <c r="E83" s="28"/>
      <c r="F83" s="28"/>
      <c r="G83" s="28"/>
    </row>
    <row r="84" spans="1:7" ht="25.05" customHeight="1" x14ac:dyDescent="0.2">
      <c r="A84" s="27" t="s">
        <v>390</v>
      </c>
      <c r="B84" s="27"/>
      <c r="C84" s="28" t="s">
        <v>368</v>
      </c>
      <c r="D84" s="28"/>
      <c r="E84" s="28"/>
      <c r="F84" s="28"/>
      <c r="G84" s="28"/>
    </row>
    <row r="85" spans="1:7" ht="15" customHeight="1" x14ac:dyDescent="0.2"/>
    <row r="86" spans="1:7" ht="49.95" customHeight="1" x14ac:dyDescent="0.2">
      <c r="A86" s="18" t="s">
        <v>452</v>
      </c>
      <c r="B86" s="18"/>
      <c r="C86" s="18"/>
      <c r="D86" s="18"/>
      <c r="E86" s="18"/>
      <c r="F86" s="18"/>
      <c r="G86" s="18"/>
    </row>
    <row r="87" spans="1:7" ht="15" customHeight="1" x14ac:dyDescent="0.2"/>
    <row r="88" spans="1:7" ht="49.95" customHeight="1" x14ac:dyDescent="0.2">
      <c r="A88" s="9" t="s">
        <v>296</v>
      </c>
      <c r="B88" s="20" t="s">
        <v>453</v>
      </c>
      <c r="C88" s="20"/>
      <c r="D88" s="20"/>
      <c r="E88" s="20"/>
      <c r="F88" s="9" t="s">
        <v>454</v>
      </c>
      <c r="G88" s="9" t="s">
        <v>455</v>
      </c>
    </row>
    <row r="89" spans="1:7" ht="15" customHeight="1" x14ac:dyDescent="0.2">
      <c r="A89" s="9">
        <v>1</v>
      </c>
      <c r="B89" s="20">
        <v>2</v>
      </c>
      <c r="C89" s="20"/>
      <c r="D89" s="20"/>
      <c r="E89" s="20"/>
      <c r="F89" s="9">
        <v>3</v>
      </c>
      <c r="G89" s="9">
        <v>4</v>
      </c>
    </row>
    <row r="90" spans="1:7" ht="19.95" customHeight="1" x14ac:dyDescent="0.2">
      <c r="A90" s="9" t="s">
        <v>421</v>
      </c>
      <c r="B90" s="21" t="s">
        <v>456</v>
      </c>
      <c r="C90" s="21"/>
      <c r="D90" s="21"/>
      <c r="E90" s="21"/>
      <c r="F90" s="12">
        <v>104237.84</v>
      </c>
      <c r="G90" s="12">
        <v>208.48</v>
      </c>
    </row>
    <row r="91" spans="1:7" ht="19.95" customHeight="1" x14ac:dyDescent="0.2">
      <c r="A91" s="9" t="s">
        <v>423</v>
      </c>
      <c r="B91" s="21" t="s">
        <v>457</v>
      </c>
      <c r="C91" s="21"/>
      <c r="D91" s="21"/>
      <c r="E91" s="21"/>
      <c r="F91" s="12">
        <v>104237.84</v>
      </c>
      <c r="G91" s="12">
        <v>3022.9</v>
      </c>
    </row>
    <row r="92" spans="1:7" ht="19.95" customHeight="1" x14ac:dyDescent="0.2">
      <c r="A92" s="9" t="s">
        <v>425</v>
      </c>
      <c r="B92" s="21" t="s">
        <v>458</v>
      </c>
      <c r="C92" s="21"/>
      <c r="D92" s="21"/>
      <c r="E92" s="21"/>
      <c r="F92" s="12">
        <v>104237.84</v>
      </c>
      <c r="G92" s="12">
        <v>22932.32</v>
      </c>
    </row>
    <row r="93" spans="1:7" ht="40.049999999999997" customHeight="1" x14ac:dyDescent="0.2">
      <c r="A93" s="9" t="s">
        <v>427</v>
      </c>
      <c r="B93" s="21" t="s">
        <v>459</v>
      </c>
      <c r="C93" s="21"/>
      <c r="D93" s="21"/>
      <c r="E93" s="21"/>
      <c r="F93" s="12">
        <v>104237.7</v>
      </c>
      <c r="G93" s="12">
        <v>5316.12</v>
      </c>
    </row>
    <row r="94" spans="1:7" ht="19.95" customHeight="1" x14ac:dyDescent="0.2">
      <c r="A94" s="9" t="s">
        <v>429</v>
      </c>
      <c r="B94" s="21" t="s">
        <v>457</v>
      </c>
      <c r="C94" s="21"/>
      <c r="D94" s="21"/>
      <c r="E94" s="21"/>
      <c r="F94" s="12">
        <v>90358.55</v>
      </c>
      <c r="G94" s="12">
        <v>2620.4</v>
      </c>
    </row>
    <row r="95" spans="1:7" ht="19.95" customHeight="1" x14ac:dyDescent="0.2">
      <c r="A95" s="9" t="s">
        <v>431</v>
      </c>
      <c r="B95" s="21" t="s">
        <v>460</v>
      </c>
      <c r="C95" s="21"/>
      <c r="D95" s="21"/>
      <c r="E95" s="21"/>
      <c r="F95" s="12">
        <v>90358.55</v>
      </c>
      <c r="G95" s="12">
        <v>180.72</v>
      </c>
    </row>
    <row r="96" spans="1:7" ht="19.95" customHeight="1" x14ac:dyDescent="0.2">
      <c r="A96" s="9" t="s">
        <v>433</v>
      </c>
      <c r="B96" s="21" t="s">
        <v>458</v>
      </c>
      <c r="C96" s="21"/>
      <c r="D96" s="21"/>
      <c r="E96" s="21"/>
      <c r="F96" s="12">
        <v>90358.55</v>
      </c>
      <c r="G96" s="12">
        <v>19878.88</v>
      </c>
    </row>
    <row r="97" spans="1:7" ht="40.049999999999997" customHeight="1" x14ac:dyDescent="0.2">
      <c r="A97" s="9" t="s">
        <v>461</v>
      </c>
      <c r="B97" s="21" t="s">
        <v>459</v>
      </c>
      <c r="C97" s="21"/>
      <c r="D97" s="21"/>
      <c r="E97" s="21"/>
      <c r="F97" s="12">
        <v>90358.55</v>
      </c>
      <c r="G97" s="12">
        <v>4608.29</v>
      </c>
    </row>
    <row r="98" spans="1:7" ht="25.05" customHeight="1" x14ac:dyDescent="0.2">
      <c r="A98" s="29" t="s">
        <v>442</v>
      </c>
      <c r="B98" s="29"/>
      <c r="C98" s="29"/>
      <c r="D98" s="29"/>
      <c r="E98" s="29"/>
      <c r="F98" s="29"/>
      <c r="G98" s="15">
        <f>SUBTOTAL(9,G90:G97)</f>
        <v>58768.110000000008</v>
      </c>
    </row>
    <row r="99" spans="1:7" ht="25.05" customHeight="1" x14ac:dyDescent="0.2"/>
    <row r="100" spans="1:7" ht="19.95" customHeight="1" x14ac:dyDescent="0.2">
      <c r="A100" s="27" t="s">
        <v>387</v>
      </c>
      <c r="B100" s="27"/>
      <c r="C100" s="28" t="s">
        <v>149</v>
      </c>
      <c r="D100" s="28"/>
      <c r="E100" s="28"/>
      <c r="F100" s="28"/>
      <c r="G100" s="28"/>
    </row>
    <row r="101" spans="1:7" ht="19.95" customHeight="1" x14ac:dyDescent="0.2">
      <c r="A101" s="27" t="s">
        <v>388</v>
      </c>
      <c r="B101" s="27"/>
      <c r="C101" s="28" t="s">
        <v>389</v>
      </c>
      <c r="D101" s="28"/>
      <c r="E101" s="28"/>
      <c r="F101" s="28"/>
      <c r="G101" s="28"/>
    </row>
    <row r="102" spans="1:7" ht="25.05" customHeight="1" x14ac:dyDescent="0.2">
      <c r="A102" s="27" t="s">
        <v>390</v>
      </c>
      <c r="B102" s="27"/>
      <c r="C102" s="28" t="s">
        <v>368</v>
      </c>
      <c r="D102" s="28"/>
      <c r="E102" s="28"/>
      <c r="F102" s="28"/>
      <c r="G102" s="28"/>
    </row>
    <row r="103" spans="1:7" ht="15" customHeight="1" x14ac:dyDescent="0.2"/>
    <row r="104" spans="1:7" ht="49.95" customHeight="1" x14ac:dyDescent="0.2">
      <c r="A104" s="18" t="s">
        <v>452</v>
      </c>
      <c r="B104" s="18"/>
      <c r="C104" s="18"/>
      <c r="D104" s="18"/>
      <c r="E104" s="18"/>
      <c r="F104" s="18"/>
      <c r="G104" s="18"/>
    </row>
    <row r="105" spans="1:7" ht="15" customHeight="1" x14ac:dyDescent="0.2"/>
    <row r="106" spans="1:7" ht="49.95" customHeight="1" x14ac:dyDescent="0.2">
      <c r="A106" s="9" t="s">
        <v>296</v>
      </c>
      <c r="B106" s="20" t="s">
        <v>453</v>
      </c>
      <c r="C106" s="20"/>
      <c r="D106" s="20"/>
      <c r="E106" s="20"/>
      <c r="F106" s="9" t="s">
        <v>454</v>
      </c>
      <c r="G106" s="9" t="s">
        <v>455</v>
      </c>
    </row>
    <row r="107" spans="1:7" ht="15" customHeight="1" x14ac:dyDescent="0.2">
      <c r="A107" s="9">
        <v>1</v>
      </c>
      <c r="B107" s="20">
        <v>2</v>
      </c>
      <c r="C107" s="20"/>
      <c r="D107" s="20"/>
      <c r="E107" s="20"/>
      <c r="F107" s="9">
        <v>3</v>
      </c>
      <c r="G107" s="9">
        <v>4</v>
      </c>
    </row>
    <row r="108" spans="1:7" ht="19.95" customHeight="1" x14ac:dyDescent="0.2">
      <c r="A108" s="9" t="s">
        <v>303</v>
      </c>
      <c r="B108" s="21" t="s">
        <v>462</v>
      </c>
      <c r="C108" s="21"/>
      <c r="D108" s="21"/>
      <c r="E108" s="21"/>
      <c r="F108" s="12">
        <v>2255108.1</v>
      </c>
      <c r="G108" s="12">
        <v>65398.13</v>
      </c>
    </row>
    <row r="109" spans="1:7" ht="19.95" customHeight="1" x14ac:dyDescent="0.2">
      <c r="A109" s="9" t="s">
        <v>303</v>
      </c>
      <c r="B109" s="21" t="s">
        <v>462</v>
      </c>
      <c r="C109" s="21"/>
      <c r="D109" s="21"/>
      <c r="E109" s="21"/>
      <c r="F109" s="12">
        <v>2255108.21</v>
      </c>
      <c r="G109" s="12">
        <v>4510.22</v>
      </c>
    </row>
    <row r="110" spans="1:7" ht="19.95" customHeight="1" x14ac:dyDescent="0.2">
      <c r="A110" s="9" t="s">
        <v>402</v>
      </c>
      <c r="B110" s="21" t="s">
        <v>458</v>
      </c>
      <c r="C110" s="21"/>
      <c r="D110" s="21"/>
      <c r="E110" s="21"/>
      <c r="F110" s="12">
        <v>2255108.21</v>
      </c>
      <c r="G110" s="12">
        <v>496123.81</v>
      </c>
    </row>
    <row r="111" spans="1:7" ht="40.049999999999997" customHeight="1" x14ac:dyDescent="0.2">
      <c r="A111" s="9" t="s">
        <v>403</v>
      </c>
      <c r="B111" s="21" t="s">
        <v>459</v>
      </c>
      <c r="C111" s="21"/>
      <c r="D111" s="21"/>
      <c r="E111" s="21"/>
      <c r="F111" s="12">
        <v>2255108.21</v>
      </c>
      <c r="G111" s="12">
        <v>115010.52</v>
      </c>
    </row>
    <row r="112" spans="1:7" ht="19.95" customHeight="1" x14ac:dyDescent="0.2">
      <c r="A112" s="9" t="s">
        <v>404</v>
      </c>
      <c r="B112" s="21" t="s">
        <v>462</v>
      </c>
      <c r="C112" s="21"/>
      <c r="D112" s="21"/>
      <c r="E112" s="21"/>
      <c r="F112" s="12">
        <v>1349717.35</v>
      </c>
      <c r="G112" s="12">
        <v>2699.43</v>
      </c>
    </row>
    <row r="113" spans="1:7" ht="19.95" customHeight="1" x14ac:dyDescent="0.2">
      <c r="A113" s="9" t="s">
        <v>404</v>
      </c>
      <c r="B113" s="21" t="s">
        <v>462</v>
      </c>
      <c r="C113" s="21"/>
      <c r="D113" s="21"/>
      <c r="E113" s="21"/>
      <c r="F113" s="12">
        <v>1349717.46</v>
      </c>
      <c r="G113" s="12">
        <v>39141.81</v>
      </c>
    </row>
    <row r="114" spans="1:7" ht="19.95" customHeight="1" x14ac:dyDescent="0.2">
      <c r="A114" s="9" t="s">
        <v>405</v>
      </c>
      <c r="B114" s="21" t="s">
        <v>458</v>
      </c>
      <c r="C114" s="21"/>
      <c r="D114" s="21"/>
      <c r="E114" s="21"/>
      <c r="F114" s="12">
        <v>1349717.35</v>
      </c>
      <c r="G114" s="12">
        <v>296937.82</v>
      </c>
    </row>
    <row r="115" spans="1:7" ht="40.049999999999997" customHeight="1" x14ac:dyDescent="0.2">
      <c r="A115" s="9" t="s">
        <v>406</v>
      </c>
      <c r="B115" s="21" t="s">
        <v>459</v>
      </c>
      <c r="C115" s="21"/>
      <c r="D115" s="21"/>
      <c r="E115" s="21"/>
      <c r="F115" s="12">
        <v>1349717.35</v>
      </c>
      <c r="G115" s="12">
        <v>68835.58</v>
      </c>
    </row>
    <row r="116" spans="1:7" ht="19.95" customHeight="1" x14ac:dyDescent="0.2">
      <c r="A116" s="9" t="s">
        <v>407</v>
      </c>
      <c r="B116" s="21" t="s">
        <v>457</v>
      </c>
      <c r="C116" s="21"/>
      <c r="D116" s="21"/>
      <c r="E116" s="21"/>
      <c r="F116" s="12">
        <v>11562430.890000001</v>
      </c>
      <c r="G116" s="12">
        <v>335310.5</v>
      </c>
    </row>
    <row r="117" spans="1:7" ht="19.95" customHeight="1" x14ac:dyDescent="0.2">
      <c r="A117" s="9" t="s">
        <v>408</v>
      </c>
      <c r="B117" s="21" t="s">
        <v>458</v>
      </c>
      <c r="C117" s="21"/>
      <c r="D117" s="21"/>
      <c r="E117" s="21"/>
      <c r="F117" s="12">
        <v>11562430.859999999</v>
      </c>
      <c r="G117" s="12">
        <v>2543734.79</v>
      </c>
    </row>
    <row r="118" spans="1:7" ht="40.049999999999997" customHeight="1" x14ac:dyDescent="0.2">
      <c r="A118" s="9" t="s">
        <v>409</v>
      </c>
      <c r="B118" s="21" t="s">
        <v>459</v>
      </c>
      <c r="C118" s="21"/>
      <c r="D118" s="21"/>
      <c r="E118" s="21"/>
      <c r="F118" s="12">
        <v>11562430.890000001</v>
      </c>
      <c r="G118" s="12">
        <v>589683.98</v>
      </c>
    </row>
    <row r="119" spans="1:7" ht="19.95" customHeight="1" x14ac:dyDescent="0.2">
      <c r="A119" s="9" t="s">
        <v>410</v>
      </c>
      <c r="B119" s="21" t="s">
        <v>456</v>
      </c>
      <c r="C119" s="21"/>
      <c r="D119" s="21"/>
      <c r="E119" s="21"/>
      <c r="F119" s="12">
        <v>11562430.890000001</v>
      </c>
      <c r="G119" s="12">
        <v>23124.86</v>
      </c>
    </row>
    <row r="120" spans="1:7" ht="25.05" customHeight="1" x14ac:dyDescent="0.2">
      <c r="A120" s="29" t="s">
        <v>442</v>
      </c>
      <c r="B120" s="29"/>
      <c r="C120" s="29"/>
      <c r="D120" s="29"/>
      <c r="E120" s="29"/>
      <c r="F120" s="29"/>
      <c r="G120" s="15">
        <f>SUBTOTAL(9,G108:G119)</f>
        <v>4580511.45</v>
      </c>
    </row>
    <row r="121" spans="1:7" ht="0" hidden="1" customHeight="1" x14ac:dyDescent="0.2"/>
  </sheetData>
  <sheetProtection password="9313" sheet="1" objects="1" scenarios="1"/>
  <mergeCells count="120">
    <mergeCell ref="B118:E118"/>
    <mergeCell ref="B119:E119"/>
    <mergeCell ref="A120:F120"/>
    <mergeCell ref="B113:E113"/>
    <mergeCell ref="B114:E114"/>
    <mergeCell ref="B115:E115"/>
    <mergeCell ref="B116:E116"/>
    <mergeCell ref="B117:E117"/>
    <mergeCell ref="B108:E108"/>
    <mergeCell ref="B109:E109"/>
    <mergeCell ref="B110:E110"/>
    <mergeCell ref="B111:E111"/>
    <mergeCell ref="B112:E112"/>
    <mergeCell ref="A102:B102"/>
    <mergeCell ref="C102:G102"/>
    <mergeCell ref="A104:G104"/>
    <mergeCell ref="B106:E106"/>
    <mergeCell ref="B107:E107"/>
    <mergeCell ref="A98:F98"/>
    <mergeCell ref="A100:B100"/>
    <mergeCell ref="C100:G100"/>
    <mergeCell ref="A101:B101"/>
    <mergeCell ref="C101:G101"/>
    <mergeCell ref="B93:E93"/>
    <mergeCell ref="B94:E94"/>
    <mergeCell ref="B95:E95"/>
    <mergeCell ref="B96:E96"/>
    <mergeCell ref="B97:E97"/>
    <mergeCell ref="B88:E88"/>
    <mergeCell ref="B89:E89"/>
    <mergeCell ref="B90:E90"/>
    <mergeCell ref="B91:E91"/>
    <mergeCell ref="B92:E92"/>
    <mergeCell ref="A83:B83"/>
    <mergeCell ref="C83:G83"/>
    <mergeCell ref="A84:B84"/>
    <mergeCell ref="C84:G84"/>
    <mergeCell ref="A86:G86"/>
    <mergeCell ref="B78:E78"/>
    <mergeCell ref="B79:E79"/>
    <mergeCell ref="A80:F80"/>
    <mergeCell ref="A82:B82"/>
    <mergeCell ref="C82:G82"/>
    <mergeCell ref="B73:E73"/>
    <mergeCell ref="B74:E74"/>
    <mergeCell ref="B75:E75"/>
    <mergeCell ref="B76:E76"/>
    <mergeCell ref="B77:E77"/>
    <mergeCell ref="B68:E68"/>
    <mergeCell ref="B69:E69"/>
    <mergeCell ref="B70:E70"/>
    <mergeCell ref="B71:E71"/>
    <mergeCell ref="B72:E72"/>
    <mergeCell ref="A62:B62"/>
    <mergeCell ref="C62:G62"/>
    <mergeCell ref="A64:G64"/>
    <mergeCell ref="B66:E66"/>
    <mergeCell ref="B67:E67"/>
    <mergeCell ref="A58:F58"/>
    <mergeCell ref="A60:B60"/>
    <mergeCell ref="C60:G60"/>
    <mergeCell ref="A61:B61"/>
    <mergeCell ref="C61:G61"/>
    <mergeCell ref="B53:E53"/>
    <mergeCell ref="B54:E54"/>
    <mergeCell ref="B55:E55"/>
    <mergeCell ref="B56:E56"/>
    <mergeCell ref="B57:E57"/>
    <mergeCell ref="B48:E48"/>
    <mergeCell ref="B49:E49"/>
    <mergeCell ref="B50:E50"/>
    <mergeCell ref="B51:E51"/>
    <mergeCell ref="B52:E52"/>
    <mergeCell ref="A43:B43"/>
    <mergeCell ref="C43:G43"/>
    <mergeCell ref="A44:B44"/>
    <mergeCell ref="C44:G44"/>
    <mergeCell ref="A46:G46"/>
    <mergeCell ref="B38:E38"/>
    <mergeCell ref="B39:E39"/>
    <mergeCell ref="A40:F40"/>
    <mergeCell ref="A42:B42"/>
    <mergeCell ref="C42:G42"/>
    <mergeCell ref="B33:E33"/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A22:B22"/>
    <mergeCell ref="C22:G22"/>
    <mergeCell ref="A24:G24"/>
    <mergeCell ref="B26:E26"/>
    <mergeCell ref="B27:E27"/>
    <mergeCell ref="B17:E17"/>
    <mergeCell ref="A18:F18"/>
    <mergeCell ref="A20:B20"/>
    <mergeCell ref="C20:G20"/>
    <mergeCell ref="A21:B21"/>
    <mergeCell ref="C21:G21"/>
    <mergeCell ref="B12:E12"/>
    <mergeCell ref="B13:E13"/>
    <mergeCell ref="B14:E14"/>
    <mergeCell ref="B15:E15"/>
    <mergeCell ref="B16:E16"/>
    <mergeCell ref="A6:G6"/>
    <mergeCell ref="B8:E8"/>
    <mergeCell ref="B9:E9"/>
    <mergeCell ref="B10:E10"/>
    <mergeCell ref="B11:E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&amp;K00-00922815.DEV.34865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3"/>
  <sheetViews>
    <sheetView workbookViewId="0"/>
  </sheetViews>
  <sheetFormatPr defaultRowHeight="10.199999999999999" x14ac:dyDescent="0.2"/>
  <cols>
    <col min="1" max="1" width="13.375" customWidth="1"/>
    <col min="2" max="2" width="57.25" customWidth="1"/>
    <col min="3" max="7" width="19.125" customWidth="1"/>
  </cols>
  <sheetData>
    <row r="1" spans="1:7" ht="25.05" customHeight="1" x14ac:dyDescent="0.2"/>
    <row r="2" spans="1:7" ht="19.95" customHeight="1" x14ac:dyDescent="0.2">
      <c r="A2" s="27" t="s">
        <v>387</v>
      </c>
      <c r="B2" s="27"/>
      <c r="C2" s="28" t="s">
        <v>209</v>
      </c>
      <c r="D2" s="28"/>
      <c r="E2" s="28"/>
      <c r="F2" s="28"/>
      <c r="G2" s="28"/>
    </row>
    <row r="3" spans="1:7" ht="19.95" customHeight="1" x14ac:dyDescent="0.2">
      <c r="A3" s="27" t="s">
        <v>388</v>
      </c>
      <c r="B3" s="27"/>
      <c r="C3" s="28" t="s">
        <v>443</v>
      </c>
      <c r="D3" s="28"/>
      <c r="E3" s="28"/>
      <c r="F3" s="28"/>
      <c r="G3" s="28"/>
    </row>
    <row r="4" spans="1:7" ht="25.05" customHeight="1" x14ac:dyDescent="0.2">
      <c r="A4" s="27" t="s">
        <v>390</v>
      </c>
      <c r="B4" s="27"/>
      <c r="C4" s="28" t="s">
        <v>362</v>
      </c>
      <c r="D4" s="28"/>
      <c r="E4" s="28"/>
      <c r="F4" s="28"/>
      <c r="G4" s="28"/>
    </row>
    <row r="5" spans="1:7" ht="15" customHeight="1" x14ac:dyDescent="0.2"/>
    <row r="6" spans="1:7" ht="25.05" customHeight="1" x14ac:dyDescent="0.2">
      <c r="A6" s="18" t="s">
        <v>463</v>
      </c>
      <c r="B6" s="18"/>
      <c r="C6" s="18"/>
      <c r="D6" s="18"/>
      <c r="E6" s="18"/>
      <c r="F6" s="18"/>
      <c r="G6" s="18"/>
    </row>
    <row r="7" spans="1:7" ht="15" customHeight="1" x14ac:dyDescent="0.2"/>
    <row r="8" spans="1:7" ht="49.95" customHeight="1" x14ac:dyDescent="0.2">
      <c r="A8" s="9" t="s">
        <v>296</v>
      </c>
      <c r="B8" s="20" t="s">
        <v>464</v>
      </c>
      <c r="C8" s="20"/>
      <c r="D8" s="9" t="s">
        <v>465</v>
      </c>
      <c r="E8" s="9" t="s">
        <v>466</v>
      </c>
      <c r="F8" s="9" t="s">
        <v>467</v>
      </c>
      <c r="G8" s="9" t="s">
        <v>468</v>
      </c>
    </row>
    <row r="9" spans="1:7" ht="15" customHeight="1" x14ac:dyDescent="0.2">
      <c r="A9" s="9">
        <v>1</v>
      </c>
      <c r="B9" s="20">
        <v>2</v>
      </c>
      <c r="C9" s="20"/>
      <c r="D9" s="9">
        <v>3</v>
      </c>
      <c r="E9" s="9">
        <v>4</v>
      </c>
      <c r="F9" s="9">
        <v>5</v>
      </c>
      <c r="G9" s="9">
        <v>6</v>
      </c>
    </row>
    <row r="10" spans="1:7" ht="40.049999999999997" customHeight="1" x14ac:dyDescent="0.2">
      <c r="A10" s="9" t="s">
        <v>303</v>
      </c>
      <c r="B10" s="21" t="s">
        <v>469</v>
      </c>
      <c r="C10" s="21"/>
      <c r="D10" s="12">
        <v>1</v>
      </c>
      <c r="E10" s="12">
        <v>3.57</v>
      </c>
      <c r="F10" s="12">
        <v>7221.8180000000002</v>
      </c>
      <c r="G10" s="12">
        <v>25781.89</v>
      </c>
    </row>
    <row r="11" spans="1:7" ht="25.05" customHeight="1" x14ac:dyDescent="0.2">
      <c r="A11" s="29" t="s">
        <v>442</v>
      </c>
      <c r="B11" s="29"/>
      <c r="C11" s="29"/>
      <c r="D11" s="15" t="s">
        <v>306</v>
      </c>
      <c r="E11" s="15" t="s">
        <v>306</v>
      </c>
      <c r="F11" s="15" t="s">
        <v>306</v>
      </c>
      <c r="G11" s="15">
        <f>SUBTOTAL(9,G10:G10)</f>
        <v>25781.89</v>
      </c>
    </row>
    <row r="12" spans="1:7" ht="25.05" customHeight="1" x14ac:dyDescent="0.2"/>
    <row r="13" spans="1:7" ht="19.95" customHeight="1" x14ac:dyDescent="0.2">
      <c r="A13" s="27" t="s">
        <v>387</v>
      </c>
      <c r="B13" s="27"/>
      <c r="C13" s="28" t="s">
        <v>209</v>
      </c>
      <c r="D13" s="28"/>
      <c r="E13" s="28"/>
      <c r="F13" s="28"/>
      <c r="G13" s="28"/>
    </row>
    <row r="14" spans="1:7" ht="19.95" customHeight="1" x14ac:dyDescent="0.2">
      <c r="A14" s="27" t="s">
        <v>388</v>
      </c>
      <c r="B14" s="27"/>
      <c r="C14" s="28" t="s">
        <v>389</v>
      </c>
      <c r="D14" s="28"/>
      <c r="E14" s="28"/>
      <c r="F14" s="28"/>
      <c r="G14" s="28"/>
    </row>
    <row r="15" spans="1:7" ht="25.05" customHeight="1" x14ac:dyDescent="0.2">
      <c r="A15" s="27" t="s">
        <v>390</v>
      </c>
      <c r="B15" s="27"/>
      <c r="C15" s="28" t="s">
        <v>362</v>
      </c>
      <c r="D15" s="28"/>
      <c r="E15" s="28"/>
      <c r="F15" s="28"/>
      <c r="G15" s="28"/>
    </row>
    <row r="16" spans="1:7" ht="15" customHeight="1" x14ac:dyDescent="0.2"/>
    <row r="17" spans="1:7" ht="25.05" customHeight="1" x14ac:dyDescent="0.2">
      <c r="A17" s="18" t="s">
        <v>463</v>
      </c>
      <c r="B17" s="18"/>
      <c r="C17" s="18"/>
      <c r="D17" s="18"/>
      <c r="E17" s="18"/>
      <c r="F17" s="18"/>
      <c r="G17" s="18"/>
    </row>
    <row r="18" spans="1:7" ht="15" customHeight="1" x14ac:dyDescent="0.2"/>
    <row r="19" spans="1:7" ht="49.95" customHeight="1" x14ac:dyDescent="0.2">
      <c r="A19" s="9" t="s">
        <v>296</v>
      </c>
      <c r="B19" s="20" t="s">
        <v>464</v>
      </c>
      <c r="C19" s="20"/>
      <c r="D19" s="9" t="s">
        <v>465</v>
      </c>
      <c r="E19" s="9" t="s">
        <v>466</v>
      </c>
      <c r="F19" s="9" t="s">
        <v>467</v>
      </c>
      <c r="G19" s="9" t="s">
        <v>468</v>
      </c>
    </row>
    <row r="20" spans="1:7" ht="15" customHeight="1" x14ac:dyDescent="0.2">
      <c r="A20" s="9">
        <v>1</v>
      </c>
      <c r="B20" s="20">
        <v>2</v>
      </c>
      <c r="C20" s="20"/>
      <c r="D20" s="9">
        <v>3</v>
      </c>
      <c r="E20" s="9">
        <v>4</v>
      </c>
      <c r="F20" s="9">
        <v>5</v>
      </c>
      <c r="G20" s="9">
        <v>6</v>
      </c>
    </row>
    <row r="21" spans="1:7" ht="40.049999999999997" customHeight="1" x14ac:dyDescent="0.2">
      <c r="A21" s="9" t="s">
        <v>303</v>
      </c>
      <c r="B21" s="21" t="s">
        <v>469</v>
      </c>
      <c r="C21" s="21"/>
      <c r="D21" s="12">
        <v>1</v>
      </c>
      <c r="E21" s="12">
        <v>8.4</v>
      </c>
      <c r="F21" s="12">
        <v>7216.442</v>
      </c>
      <c r="G21" s="12">
        <v>60618.11</v>
      </c>
    </row>
    <row r="22" spans="1:7" ht="40.049999999999997" customHeight="1" x14ac:dyDescent="0.2">
      <c r="A22" s="9" t="s">
        <v>402</v>
      </c>
      <c r="B22" s="21" t="s">
        <v>470</v>
      </c>
      <c r="C22" s="21"/>
      <c r="D22" s="12">
        <v>1</v>
      </c>
      <c r="E22" s="12">
        <v>12</v>
      </c>
      <c r="F22" s="12">
        <v>800</v>
      </c>
      <c r="G22" s="12">
        <v>9600</v>
      </c>
    </row>
    <row r="23" spans="1:7" ht="40.049999999999997" customHeight="1" x14ac:dyDescent="0.2">
      <c r="A23" s="9" t="s">
        <v>403</v>
      </c>
      <c r="B23" s="21" t="s">
        <v>471</v>
      </c>
      <c r="C23" s="21"/>
      <c r="D23" s="12">
        <v>1</v>
      </c>
      <c r="E23" s="12">
        <v>12</v>
      </c>
      <c r="F23" s="12">
        <v>200</v>
      </c>
      <c r="G23" s="12">
        <v>2400</v>
      </c>
    </row>
    <row r="24" spans="1:7" ht="25.05" customHeight="1" x14ac:dyDescent="0.2">
      <c r="A24" s="29" t="s">
        <v>442</v>
      </c>
      <c r="B24" s="29"/>
      <c r="C24" s="29"/>
      <c r="D24" s="15" t="s">
        <v>306</v>
      </c>
      <c r="E24" s="15" t="s">
        <v>306</v>
      </c>
      <c r="F24" s="15" t="s">
        <v>306</v>
      </c>
      <c r="G24" s="15">
        <f>SUBTOTAL(9,G21:G23)</f>
        <v>72618.11</v>
      </c>
    </row>
    <row r="25" spans="1:7" ht="25.05" customHeight="1" x14ac:dyDescent="0.2"/>
    <row r="26" spans="1:7" ht="19.95" customHeight="1" x14ac:dyDescent="0.2">
      <c r="A26" s="27" t="s">
        <v>387</v>
      </c>
      <c r="B26" s="27"/>
      <c r="C26" s="28" t="s">
        <v>209</v>
      </c>
      <c r="D26" s="28"/>
      <c r="E26" s="28"/>
      <c r="F26" s="28"/>
      <c r="G26" s="28"/>
    </row>
    <row r="27" spans="1:7" ht="19.95" customHeight="1" x14ac:dyDescent="0.2">
      <c r="A27" s="27" t="s">
        <v>388</v>
      </c>
      <c r="B27" s="27"/>
      <c r="C27" s="28" t="s">
        <v>443</v>
      </c>
      <c r="D27" s="28"/>
      <c r="E27" s="28"/>
      <c r="F27" s="28"/>
      <c r="G27" s="28"/>
    </row>
    <row r="28" spans="1:7" ht="25.05" customHeight="1" x14ac:dyDescent="0.2">
      <c r="A28" s="27" t="s">
        <v>390</v>
      </c>
      <c r="B28" s="27"/>
      <c r="C28" s="28" t="s">
        <v>365</v>
      </c>
      <c r="D28" s="28"/>
      <c r="E28" s="28"/>
      <c r="F28" s="28"/>
      <c r="G28" s="28"/>
    </row>
    <row r="29" spans="1:7" ht="15" customHeight="1" x14ac:dyDescent="0.2"/>
    <row r="30" spans="1:7" ht="25.05" customHeight="1" x14ac:dyDescent="0.2">
      <c r="A30" s="18" t="s">
        <v>463</v>
      </c>
      <c r="B30" s="18"/>
      <c r="C30" s="18"/>
      <c r="D30" s="18"/>
      <c r="E30" s="18"/>
      <c r="F30" s="18"/>
      <c r="G30" s="18"/>
    </row>
    <row r="31" spans="1:7" ht="15" customHeight="1" x14ac:dyDescent="0.2"/>
    <row r="32" spans="1:7" ht="49.95" customHeight="1" x14ac:dyDescent="0.2">
      <c r="A32" s="9" t="s">
        <v>296</v>
      </c>
      <c r="B32" s="20" t="s">
        <v>464</v>
      </c>
      <c r="C32" s="20"/>
      <c r="D32" s="9" t="s">
        <v>465</v>
      </c>
      <c r="E32" s="9" t="s">
        <v>466</v>
      </c>
      <c r="F32" s="9" t="s">
        <v>467</v>
      </c>
      <c r="G32" s="9" t="s">
        <v>468</v>
      </c>
    </row>
    <row r="33" spans="1:7" ht="15" customHeight="1" x14ac:dyDescent="0.2">
      <c r="A33" s="9">
        <v>1</v>
      </c>
      <c r="B33" s="20">
        <v>2</v>
      </c>
      <c r="C33" s="20"/>
      <c r="D33" s="9">
        <v>3</v>
      </c>
      <c r="E33" s="9">
        <v>4</v>
      </c>
      <c r="F33" s="9">
        <v>5</v>
      </c>
      <c r="G33" s="9">
        <v>6</v>
      </c>
    </row>
    <row r="34" spans="1:7" ht="40.049999999999997" customHeight="1" x14ac:dyDescent="0.2">
      <c r="A34" s="9" t="s">
        <v>303</v>
      </c>
      <c r="B34" s="21" t="s">
        <v>469</v>
      </c>
      <c r="C34" s="21"/>
      <c r="D34" s="12">
        <v>1</v>
      </c>
      <c r="E34" s="12">
        <v>3.35</v>
      </c>
      <c r="F34" s="12">
        <v>7213.7740000000003</v>
      </c>
      <c r="G34" s="12">
        <v>24166.14</v>
      </c>
    </row>
    <row r="35" spans="1:7" ht="25.05" customHeight="1" x14ac:dyDescent="0.2">
      <c r="A35" s="29" t="s">
        <v>442</v>
      </c>
      <c r="B35" s="29"/>
      <c r="C35" s="29"/>
      <c r="D35" s="15" t="s">
        <v>306</v>
      </c>
      <c r="E35" s="15" t="s">
        <v>306</v>
      </c>
      <c r="F35" s="15" t="s">
        <v>306</v>
      </c>
      <c r="G35" s="15">
        <f>SUBTOTAL(9,G34:G34)</f>
        <v>24166.14</v>
      </c>
    </row>
    <row r="36" spans="1:7" ht="25.05" customHeight="1" x14ac:dyDescent="0.2"/>
    <row r="37" spans="1:7" ht="19.95" customHeight="1" x14ac:dyDescent="0.2">
      <c r="A37" s="27" t="s">
        <v>387</v>
      </c>
      <c r="B37" s="27"/>
      <c r="C37" s="28" t="s">
        <v>209</v>
      </c>
      <c r="D37" s="28"/>
      <c r="E37" s="28"/>
      <c r="F37" s="28"/>
      <c r="G37" s="28"/>
    </row>
    <row r="38" spans="1:7" ht="19.95" customHeight="1" x14ac:dyDescent="0.2">
      <c r="A38" s="27" t="s">
        <v>388</v>
      </c>
      <c r="B38" s="27"/>
      <c r="C38" s="28" t="s">
        <v>389</v>
      </c>
      <c r="D38" s="28"/>
      <c r="E38" s="28"/>
      <c r="F38" s="28"/>
      <c r="G38" s="28"/>
    </row>
    <row r="39" spans="1:7" ht="25.05" customHeight="1" x14ac:dyDescent="0.2">
      <c r="A39" s="27" t="s">
        <v>390</v>
      </c>
      <c r="B39" s="27"/>
      <c r="C39" s="28" t="s">
        <v>365</v>
      </c>
      <c r="D39" s="28"/>
      <c r="E39" s="28"/>
      <c r="F39" s="28"/>
      <c r="G39" s="28"/>
    </row>
    <row r="40" spans="1:7" ht="15" customHeight="1" x14ac:dyDescent="0.2"/>
    <row r="41" spans="1:7" ht="25.05" customHeight="1" x14ac:dyDescent="0.2">
      <c r="A41" s="18" t="s">
        <v>463</v>
      </c>
      <c r="B41" s="18"/>
      <c r="C41" s="18"/>
      <c r="D41" s="18"/>
      <c r="E41" s="18"/>
      <c r="F41" s="18"/>
      <c r="G41" s="18"/>
    </row>
    <row r="42" spans="1:7" ht="15" customHeight="1" x14ac:dyDescent="0.2"/>
    <row r="43" spans="1:7" ht="49.95" customHeight="1" x14ac:dyDescent="0.2">
      <c r="A43" s="9" t="s">
        <v>296</v>
      </c>
      <c r="B43" s="20" t="s">
        <v>464</v>
      </c>
      <c r="C43" s="20"/>
      <c r="D43" s="9" t="s">
        <v>465</v>
      </c>
      <c r="E43" s="9" t="s">
        <v>466</v>
      </c>
      <c r="F43" s="9" t="s">
        <v>467</v>
      </c>
      <c r="G43" s="9" t="s">
        <v>468</v>
      </c>
    </row>
    <row r="44" spans="1:7" ht="15" customHeight="1" x14ac:dyDescent="0.2">
      <c r="A44" s="9">
        <v>1</v>
      </c>
      <c r="B44" s="20">
        <v>2</v>
      </c>
      <c r="C44" s="20"/>
      <c r="D44" s="9">
        <v>3</v>
      </c>
      <c r="E44" s="9">
        <v>4</v>
      </c>
      <c r="F44" s="9">
        <v>5</v>
      </c>
      <c r="G44" s="9">
        <v>6</v>
      </c>
    </row>
    <row r="45" spans="1:7" ht="40.049999999999997" customHeight="1" x14ac:dyDescent="0.2">
      <c r="A45" s="9" t="s">
        <v>303</v>
      </c>
      <c r="B45" s="21" t="s">
        <v>469</v>
      </c>
      <c r="C45" s="21"/>
      <c r="D45" s="12">
        <v>1</v>
      </c>
      <c r="E45" s="12">
        <v>8.6199999999999992</v>
      </c>
      <c r="F45" s="12">
        <v>7219.7049999999999</v>
      </c>
      <c r="G45" s="12">
        <v>62233.86</v>
      </c>
    </row>
    <row r="46" spans="1:7" ht="40.049999999999997" customHeight="1" x14ac:dyDescent="0.2">
      <c r="A46" s="9" t="s">
        <v>402</v>
      </c>
      <c r="B46" s="21" t="s">
        <v>470</v>
      </c>
      <c r="C46" s="21"/>
      <c r="D46" s="12">
        <v>1</v>
      </c>
      <c r="E46" s="12">
        <v>12</v>
      </c>
      <c r="F46" s="12">
        <v>800</v>
      </c>
      <c r="G46" s="12">
        <v>9600</v>
      </c>
    </row>
    <row r="47" spans="1:7" ht="40.049999999999997" customHeight="1" x14ac:dyDescent="0.2">
      <c r="A47" s="9" t="s">
        <v>403</v>
      </c>
      <c r="B47" s="21" t="s">
        <v>471</v>
      </c>
      <c r="C47" s="21"/>
      <c r="D47" s="12">
        <v>1</v>
      </c>
      <c r="E47" s="12">
        <v>12</v>
      </c>
      <c r="F47" s="12">
        <v>200</v>
      </c>
      <c r="G47" s="12">
        <v>2400</v>
      </c>
    </row>
    <row r="48" spans="1:7" ht="25.05" customHeight="1" x14ac:dyDescent="0.2">
      <c r="A48" s="29" t="s">
        <v>442</v>
      </c>
      <c r="B48" s="29"/>
      <c r="C48" s="29"/>
      <c r="D48" s="15" t="s">
        <v>306</v>
      </c>
      <c r="E48" s="15" t="s">
        <v>306</v>
      </c>
      <c r="F48" s="15" t="s">
        <v>306</v>
      </c>
      <c r="G48" s="15">
        <f>SUBTOTAL(9,G45:G47)</f>
        <v>74233.86</v>
      </c>
    </row>
    <row r="49" spans="1:7" ht="25.05" customHeight="1" x14ac:dyDescent="0.2"/>
    <row r="50" spans="1:7" ht="19.95" customHeight="1" x14ac:dyDescent="0.2">
      <c r="A50" s="27" t="s">
        <v>387</v>
      </c>
      <c r="B50" s="27"/>
      <c r="C50" s="28" t="s">
        <v>209</v>
      </c>
      <c r="D50" s="28"/>
      <c r="E50" s="28"/>
      <c r="F50" s="28"/>
      <c r="G50" s="28"/>
    </row>
    <row r="51" spans="1:7" ht="19.95" customHeight="1" x14ac:dyDescent="0.2">
      <c r="A51" s="27" t="s">
        <v>388</v>
      </c>
      <c r="B51" s="27"/>
      <c r="C51" s="28" t="s">
        <v>443</v>
      </c>
      <c r="D51" s="28"/>
      <c r="E51" s="28"/>
      <c r="F51" s="28"/>
      <c r="G51" s="28"/>
    </row>
    <row r="52" spans="1:7" ht="25.05" customHeight="1" x14ac:dyDescent="0.2">
      <c r="A52" s="27" t="s">
        <v>390</v>
      </c>
      <c r="B52" s="27"/>
      <c r="C52" s="28" t="s">
        <v>368</v>
      </c>
      <c r="D52" s="28"/>
      <c r="E52" s="28"/>
      <c r="F52" s="28"/>
      <c r="G52" s="28"/>
    </row>
    <row r="53" spans="1:7" ht="15" customHeight="1" x14ac:dyDescent="0.2"/>
    <row r="54" spans="1:7" ht="25.05" customHeight="1" x14ac:dyDescent="0.2">
      <c r="A54" s="18" t="s">
        <v>463</v>
      </c>
      <c r="B54" s="18"/>
      <c r="C54" s="18"/>
      <c r="D54" s="18"/>
      <c r="E54" s="18"/>
      <c r="F54" s="18"/>
      <c r="G54" s="18"/>
    </row>
    <row r="55" spans="1:7" ht="15" customHeight="1" x14ac:dyDescent="0.2"/>
    <row r="56" spans="1:7" ht="49.95" customHeight="1" x14ac:dyDescent="0.2">
      <c r="A56" s="9" t="s">
        <v>296</v>
      </c>
      <c r="B56" s="20" t="s">
        <v>464</v>
      </c>
      <c r="C56" s="20"/>
      <c r="D56" s="9" t="s">
        <v>465</v>
      </c>
      <c r="E56" s="9" t="s">
        <v>466</v>
      </c>
      <c r="F56" s="9" t="s">
        <v>467</v>
      </c>
      <c r="G56" s="9" t="s">
        <v>468</v>
      </c>
    </row>
    <row r="57" spans="1:7" ht="15" customHeight="1" x14ac:dyDescent="0.2">
      <c r="A57" s="9">
        <v>1</v>
      </c>
      <c r="B57" s="20">
        <v>2</v>
      </c>
      <c r="C57" s="20"/>
      <c r="D57" s="9">
        <v>3</v>
      </c>
      <c r="E57" s="9">
        <v>4</v>
      </c>
      <c r="F57" s="9">
        <v>5</v>
      </c>
      <c r="G57" s="9">
        <v>6</v>
      </c>
    </row>
    <row r="58" spans="1:7" ht="40.049999999999997" customHeight="1" x14ac:dyDescent="0.2">
      <c r="A58" s="9" t="s">
        <v>303</v>
      </c>
      <c r="B58" s="21" t="s">
        <v>469</v>
      </c>
      <c r="C58" s="21"/>
      <c r="D58" s="12">
        <v>1</v>
      </c>
      <c r="E58" s="12">
        <v>6.76</v>
      </c>
      <c r="F58" s="12">
        <v>7190.2004999999999</v>
      </c>
      <c r="G58" s="12">
        <v>48605.760000000002</v>
      </c>
    </row>
    <row r="59" spans="1:7" ht="25.05" customHeight="1" x14ac:dyDescent="0.2">
      <c r="A59" s="29" t="s">
        <v>442</v>
      </c>
      <c r="B59" s="29"/>
      <c r="C59" s="29"/>
      <c r="D59" s="15" t="s">
        <v>306</v>
      </c>
      <c r="E59" s="15" t="s">
        <v>306</v>
      </c>
      <c r="F59" s="15" t="s">
        <v>306</v>
      </c>
      <c r="G59" s="15">
        <f>SUBTOTAL(9,G58:G58)</f>
        <v>48605.760000000002</v>
      </c>
    </row>
    <row r="60" spans="1:7" ht="25.05" customHeight="1" x14ac:dyDescent="0.2"/>
    <row r="61" spans="1:7" ht="19.95" customHeight="1" x14ac:dyDescent="0.2">
      <c r="A61" s="27" t="s">
        <v>387</v>
      </c>
      <c r="B61" s="27"/>
      <c r="C61" s="28" t="s">
        <v>209</v>
      </c>
      <c r="D61" s="28"/>
      <c r="E61" s="28"/>
      <c r="F61" s="28"/>
      <c r="G61" s="28"/>
    </row>
    <row r="62" spans="1:7" ht="19.95" customHeight="1" x14ac:dyDescent="0.2">
      <c r="A62" s="27" t="s">
        <v>388</v>
      </c>
      <c r="B62" s="27"/>
      <c r="C62" s="28" t="s">
        <v>389</v>
      </c>
      <c r="D62" s="28"/>
      <c r="E62" s="28"/>
      <c r="F62" s="28"/>
      <c r="G62" s="28"/>
    </row>
    <row r="63" spans="1:7" ht="25.05" customHeight="1" x14ac:dyDescent="0.2">
      <c r="A63" s="27" t="s">
        <v>390</v>
      </c>
      <c r="B63" s="27"/>
      <c r="C63" s="28" t="s">
        <v>368</v>
      </c>
      <c r="D63" s="28"/>
      <c r="E63" s="28"/>
      <c r="F63" s="28"/>
      <c r="G63" s="28"/>
    </row>
    <row r="64" spans="1:7" ht="15" customHeight="1" x14ac:dyDescent="0.2"/>
    <row r="65" spans="1:7" ht="25.05" customHeight="1" x14ac:dyDescent="0.2">
      <c r="A65" s="18" t="s">
        <v>463</v>
      </c>
      <c r="B65" s="18"/>
      <c r="C65" s="18"/>
      <c r="D65" s="18"/>
      <c r="E65" s="18"/>
      <c r="F65" s="18"/>
      <c r="G65" s="18"/>
    </row>
    <row r="66" spans="1:7" ht="15" customHeight="1" x14ac:dyDescent="0.2"/>
    <row r="67" spans="1:7" ht="49.95" customHeight="1" x14ac:dyDescent="0.2">
      <c r="A67" s="9" t="s">
        <v>296</v>
      </c>
      <c r="B67" s="20" t="s">
        <v>464</v>
      </c>
      <c r="C67" s="20"/>
      <c r="D67" s="9" t="s">
        <v>465</v>
      </c>
      <c r="E67" s="9" t="s">
        <v>466</v>
      </c>
      <c r="F67" s="9" t="s">
        <v>467</v>
      </c>
      <c r="G67" s="9" t="s">
        <v>468</v>
      </c>
    </row>
    <row r="68" spans="1:7" ht="15" customHeight="1" x14ac:dyDescent="0.2">
      <c r="A68" s="9">
        <v>1</v>
      </c>
      <c r="B68" s="20">
        <v>2</v>
      </c>
      <c r="C68" s="20"/>
      <c r="D68" s="9">
        <v>3</v>
      </c>
      <c r="E68" s="9">
        <v>4</v>
      </c>
      <c r="F68" s="9">
        <v>5</v>
      </c>
      <c r="G68" s="9">
        <v>6</v>
      </c>
    </row>
    <row r="69" spans="1:7" ht="40.049999999999997" customHeight="1" x14ac:dyDescent="0.2">
      <c r="A69" s="9" t="s">
        <v>303</v>
      </c>
      <c r="B69" s="21" t="s">
        <v>469</v>
      </c>
      <c r="C69" s="21"/>
      <c r="D69" s="12">
        <v>1</v>
      </c>
      <c r="E69" s="12">
        <v>5.24</v>
      </c>
      <c r="F69" s="12">
        <v>7212.6419999999998</v>
      </c>
      <c r="G69" s="12">
        <v>37794.239999999998</v>
      </c>
    </row>
    <row r="70" spans="1:7" ht="40.049999999999997" customHeight="1" x14ac:dyDescent="0.2">
      <c r="A70" s="9" t="s">
        <v>402</v>
      </c>
      <c r="B70" s="21" t="s">
        <v>470</v>
      </c>
      <c r="C70" s="21"/>
      <c r="D70" s="12">
        <v>1</v>
      </c>
      <c r="E70" s="12">
        <v>12</v>
      </c>
      <c r="F70" s="12">
        <v>800</v>
      </c>
      <c r="G70" s="12">
        <v>9600</v>
      </c>
    </row>
    <row r="71" spans="1:7" ht="40.049999999999997" customHeight="1" x14ac:dyDescent="0.2">
      <c r="A71" s="9" t="s">
        <v>403</v>
      </c>
      <c r="B71" s="21" t="s">
        <v>471</v>
      </c>
      <c r="C71" s="21"/>
      <c r="D71" s="12">
        <v>1</v>
      </c>
      <c r="E71" s="12">
        <v>12</v>
      </c>
      <c r="F71" s="12">
        <v>200</v>
      </c>
      <c r="G71" s="12">
        <v>2400</v>
      </c>
    </row>
    <row r="72" spans="1:7" ht="25.05" customHeight="1" x14ac:dyDescent="0.2">
      <c r="A72" s="29" t="s">
        <v>442</v>
      </c>
      <c r="B72" s="29"/>
      <c r="C72" s="29"/>
      <c r="D72" s="15" t="s">
        <v>306</v>
      </c>
      <c r="E72" s="15" t="s">
        <v>306</v>
      </c>
      <c r="F72" s="15" t="s">
        <v>306</v>
      </c>
      <c r="G72" s="15">
        <f>SUBTOTAL(9,G69:G71)</f>
        <v>49794.239999999998</v>
      </c>
    </row>
    <row r="73" spans="1:7" ht="25.05" customHeight="1" x14ac:dyDescent="0.2"/>
    <row r="74" spans="1:7" ht="25.05" customHeight="1" x14ac:dyDescent="0.2">
      <c r="A74" s="27" t="s">
        <v>387</v>
      </c>
      <c r="B74" s="27"/>
      <c r="C74" s="28"/>
      <c r="D74" s="28"/>
      <c r="E74" s="28"/>
      <c r="F74" s="28"/>
      <c r="G74" s="28"/>
    </row>
    <row r="75" spans="1:7" ht="25.05" customHeight="1" x14ac:dyDescent="0.2">
      <c r="A75" s="27" t="s">
        <v>388</v>
      </c>
      <c r="B75" s="27"/>
      <c r="C75" s="28"/>
      <c r="D75" s="28"/>
      <c r="E75" s="28"/>
      <c r="F75" s="28"/>
      <c r="G75" s="28"/>
    </row>
    <row r="76" spans="1:7" ht="25.05" customHeight="1" x14ac:dyDescent="0.2">
      <c r="A76" s="27" t="s">
        <v>390</v>
      </c>
      <c r="B76" s="27"/>
      <c r="C76" s="28" t="s">
        <v>362</v>
      </c>
      <c r="D76" s="28"/>
      <c r="E76" s="28"/>
      <c r="F76" s="28"/>
      <c r="G76" s="28"/>
    </row>
    <row r="77" spans="1:7" ht="15" customHeight="1" x14ac:dyDescent="0.2"/>
    <row r="78" spans="1:7" ht="25.05" customHeight="1" x14ac:dyDescent="0.2">
      <c r="A78" s="18" t="s">
        <v>472</v>
      </c>
      <c r="B78" s="18"/>
      <c r="C78" s="18"/>
      <c r="D78" s="18"/>
      <c r="E78" s="18"/>
      <c r="F78" s="18"/>
      <c r="G78" s="18"/>
    </row>
    <row r="79" spans="1:7" ht="15" customHeight="1" x14ac:dyDescent="0.2"/>
    <row r="80" spans="1:7" ht="49.95" customHeight="1" x14ac:dyDescent="0.2">
      <c r="A80" s="9" t="s">
        <v>296</v>
      </c>
      <c r="B80" s="20" t="s">
        <v>464</v>
      </c>
      <c r="C80" s="20"/>
      <c r="D80" s="20"/>
      <c r="E80" s="9" t="s">
        <v>473</v>
      </c>
      <c r="F80" s="9" t="s">
        <v>474</v>
      </c>
      <c r="G80" s="9" t="s">
        <v>475</v>
      </c>
    </row>
    <row r="81" spans="1:7" ht="25.05" customHeight="1" x14ac:dyDescent="0.2">
      <c r="A81" s="9" t="s">
        <v>59</v>
      </c>
      <c r="B81" s="20" t="s">
        <v>59</v>
      </c>
      <c r="C81" s="20"/>
      <c r="D81" s="20"/>
      <c r="E81" s="9" t="s">
        <v>59</v>
      </c>
      <c r="F81" s="9" t="s">
        <v>59</v>
      </c>
      <c r="G81" s="9" t="s">
        <v>59</v>
      </c>
    </row>
    <row r="82" spans="1:7" ht="25.05" customHeight="1" x14ac:dyDescent="0.2"/>
    <row r="83" spans="1:7" ht="25.05" customHeight="1" x14ac:dyDescent="0.2">
      <c r="A83" s="27" t="s">
        <v>387</v>
      </c>
      <c r="B83" s="27"/>
      <c r="C83" s="28"/>
      <c r="D83" s="28"/>
      <c r="E83" s="28"/>
      <c r="F83" s="28"/>
      <c r="G83" s="28"/>
    </row>
    <row r="84" spans="1:7" ht="25.05" customHeight="1" x14ac:dyDescent="0.2">
      <c r="A84" s="27" t="s">
        <v>388</v>
      </c>
      <c r="B84" s="27"/>
      <c r="C84" s="28"/>
      <c r="D84" s="28"/>
      <c r="E84" s="28"/>
      <c r="F84" s="28"/>
      <c r="G84" s="28"/>
    </row>
    <row r="85" spans="1:7" ht="25.05" customHeight="1" x14ac:dyDescent="0.2">
      <c r="A85" s="27" t="s">
        <v>390</v>
      </c>
      <c r="B85" s="27"/>
      <c r="C85" s="28" t="s">
        <v>365</v>
      </c>
      <c r="D85" s="28"/>
      <c r="E85" s="28"/>
      <c r="F85" s="28"/>
      <c r="G85" s="28"/>
    </row>
    <row r="86" spans="1:7" ht="15" customHeight="1" x14ac:dyDescent="0.2"/>
    <row r="87" spans="1:7" ht="25.05" customHeight="1" x14ac:dyDescent="0.2">
      <c r="A87" s="18" t="s">
        <v>472</v>
      </c>
      <c r="B87" s="18"/>
      <c r="C87" s="18"/>
      <c r="D87" s="18"/>
      <c r="E87" s="18"/>
      <c r="F87" s="18"/>
      <c r="G87" s="18"/>
    </row>
    <row r="88" spans="1:7" ht="15" customHeight="1" x14ac:dyDescent="0.2"/>
    <row r="89" spans="1:7" ht="49.95" customHeight="1" x14ac:dyDescent="0.2">
      <c r="A89" s="9" t="s">
        <v>296</v>
      </c>
      <c r="B89" s="20" t="s">
        <v>464</v>
      </c>
      <c r="C89" s="20"/>
      <c r="D89" s="20"/>
      <c r="E89" s="9" t="s">
        <v>473</v>
      </c>
      <c r="F89" s="9" t="s">
        <v>474</v>
      </c>
      <c r="G89" s="9" t="s">
        <v>475</v>
      </c>
    </row>
    <row r="90" spans="1:7" ht="25.05" customHeight="1" x14ac:dyDescent="0.2">
      <c r="A90" s="9" t="s">
        <v>59</v>
      </c>
      <c r="B90" s="20" t="s">
        <v>59</v>
      </c>
      <c r="C90" s="20"/>
      <c r="D90" s="20"/>
      <c r="E90" s="9" t="s">
        <v>59</v>
      </c>
      <c r="F90" s="9" t="s">
        <v>59</v>
      </c>
      <c r="G90" s="9" t="s">
        <v>59</v>
      </c>
    </row>
    <row r="91" spans="1:7" ht="25.05" customHeight="1" x14ac:dyDescent="0.2"/>
    <row r="92" spans="1:7" ht="25.05" customHeight="1" x14ac:dyDescent="0.2">
      <c r="A92" s="27" t="s">
        <v>387</v>
      </c>
      <c r="B92" s="27"/>
      <c r="C92" s="28"/>
      <c r="D92" s="28"/>
      <c r="E92" s="28"/>
      <c r="F92" s="28"/>
      <c r="G92" s="28"/>
    </row>
    <row r="93" spans="1:7" ht="25.05" customHeight="1" x14ac:dyDescent="0.2">
      <c r="A93" s="27" t="s">
        <v>388</v>
      </c>
      <c r="B93" s="27"/>
      <c r="C93" s="28"/>
      <c r="D93" s="28"/>
      <c r="E93" s="28"/>
      <c r="F93" s="28"/>
      <c r="G93" s="28"/>
    </row>
    <row r="94" spans="1:7" ht="25.05" customHeight="1" x14ac:dyDescent="0.2">
      <c r="A94" s="27" t="s">
        <v>390</v>
      </c>
      <c r="B94" s="27"/>
      <c r="C94" s="28" t="s">
        <v>368</v>
      </c>
      <c r="D94" s="28"/>
      <c r="E94" s="28"/>
      <c r="F94" s="28"/>
      <c r="G94" s="28"/>
    </row>
    <row r="95" spans="1:7" ht="15" customHeight="1" x14ac:dyDescent="0.2"/>
    <row r="96" spans="1:7" ht="25.05" customHeight="1" x14ac:dyDescent="0.2">
      <c r="A96" s="18" t="s">
        <v>472</v>
      </c>
      <c r="B96" s="18"/>
      <c r="C96" s="18"/>
      <c r="D96" s="18"/>
      <c r="E96" s="18"/>
      <c r="F96" s="18"/>
      <c r="G96" s="18"/>
    </row>
    <row r="97" spans="1:7" ht="15" customHeight="1" x14ac:dyDescent="0.2"/>
    <row r="98" spans="1:7" ht="49.95" customHeight="1" x14ac:dyDescent="0.2">
      <c r="A98" s="9" t="s">
        <v>296</v>
      </c>
      <c r="B98" s="20" t="s">
        <v>464</v>
      </c>
      <c r="C98" s="20"/>
      <c r="D98" s="20"/>
      <c r="E98" s="9" t="s">
        <v>473</v>
      </c>
      <c r="F98" s="9" t="s">
        <v>474</v>
      </c>
      <c r="G98" s="9" t="s">
        <v>475</v>
      </c>
    </row>
    <row r="99" spans="1:7" ht="25.05" customHeight="1" x14ac:dyDescent="0.2">
      <c r="A99" s="9" t="s">
        <v>59</v>
      </c>
      <c r="B99" s="20" t="s">
        <v>59</v>
      </c>
      <c r="C99" s="20"/>
      <c r="D99" s="20"/>
      <c r="E99" s="9" t="s">
        <v>59</v>
      </c>
      <c r="F99" s="9" t="s">
        <v>59</v>
      </c>
      <c r="G99" s="9" t="s">
        <v>59</v>
      </c>
    </row>
    <row r="100" spans="1:7" ht="25.05" customHeight="1" x14ac:dyDescent="0.2"/>
    <row r="101" spans="1:7" ht="19.95" customHeight="1" x14ac:dyDescent="0.2">
      <c r="A101" s="27" t="s">
        <v>387</v>
      </c>
      <c r="B101" s="27"/>
      <c r="C101" s="28" t="s">
        <v>209</v>
      </c>
      <c r="D101" s="28"/>
      <c r="E101" s="28"/>
      <c r="F101" s="28"/>
      <c r="G101" s="28"/>
    </row>
    <row r="102" spans="1:7" ht="19.95" customHeight="1" x14ac:dyDescent="0.2">
      <c r="A102" s="27" t="s">
        <v>388</v>
      </c>
      <c r="B102" s="27"/>
      <c r="C102" s="28" t="s">
        <v>443</v>
      </c>
      <c r="D102" s="28"/>
      <c r="E102" s="28"/>
      <c r="F102" s="28"/>
      <c r="G102" s="28"/>
    </row>
    <row r="103" spans="1:7" ht="25.05" customHeight="1" x14ac:dyDescent="0.2">
      <c r="A103" s="27" t="s">
        <v>390</v>
      </c>
      <c r="B103" s="27"/>
      <c r="C103" s="28" t="s">
        <v>362</v>
      </c>
      <c r="D103" s="28"/>
      <c r="E103" s="28"/>
      <c r="F103" s="28"/>
      <c r="G103" s="28"/>
    </row>
    <row r="104" spans="1:7" ht="15" customHeight="1" x14ac:dyDescent="0.2"/>
    <row r="105" spans="1:7" ht="25.05" customHeight="1" x14ac:dyDescent="0.2">
      <c r="A105" s="18" t="s">
        <v>476</v>
      </c>
      <c r="B105" s="18"/>
      <c r="C105" s="18"/>
      <c r="D105" s="18"/>
      <c r="E105" s="18"/>
      <c r="F105" s="18"/>
      <c r="G105" s="18"/>
    </row>
    <row r="106" spans="1:7" ht="15" customHeight="1" x14ac:dyDescent="0.2"/>
    <row r="107" spans="1:7" ht="49.95" customHeight="1" x14ac:dyDescent="0.2">
      <c r="A107" s="9" t="s">
        <v>296</v>
      </c>
      <c r="B107" s="20" t="s">
        <v>40</v>
      </c>
      <c r="C107" s="20"/>
      <c r="D107" s="9" t="s">
        <v>477</v>
      </c>
      <c r="E107" s="9" t="s">
        <v>478</v>
      </c>
      <c r="F107" s="9" t="s">
        <v>479</v>
      </c>
      <c r="G107" s="9" t="s">
        <v>468</v>
      </c>
    </row>
    <row r="108" spans="1:7" ht="15" customHeight="1" x14ac:dyDescent="0.2">
      <c r="A108" s="9">
        <v>1</v>
      </c>
      <c r="B108" s="20">
        <v>2</v>
      </c>
      <c r="C108" s="20"/>
      <c r="D108" s="9">
        <v>3</v>
      </c>
      <c r="E108" s="9">
        <v>4</v>
      </c>
      <c r="F108" s="9">
        <v>5</v>
      </c>
      <c r="G108" s="9">
        <v>6</v>
      </c>
    </row>
    <row r="109" spans="1:7" ht="70.05" customHeight="1" x14ac:dyDescent="0.2">
      <c r="A109" s="9" t="s">
        <v>404</v>
      </c>
      <c r="B109" s="21" t="s">
        <v>480</v>
      </c>
      <c r="C109" s="21"/>
      <c r="D109" s="12">
        <v>15</v>
      </c>
      <c r="E109" s="12">
        <v>40.595999999999997</v>
      </c>
      <c r="F109" s="12">
        <v>1</v>
      </c>
      <c r="G109" s="12">
        <v>608.94000000000005</v>
      </c>
    </row>
    <row r="110" spans="1:7" ht="60" customHeight="1" x14ac:dyDescent="0.2">
      <c r="A110" s="9" t="s">
        <v>407</v>
      </c>
      <c r="B110" s="21" t="s">
        <v>481</v>
      </c>
      <c r="C110" s="21"/>
      <c r="D110" s="12">
        <v>13.71</v>
      </c>
      <c r="E110" s="12">
        <v>767.65134899999998</v>
      </c>
      <c r="F110" s="12">
        <v>1</v>
      </c>
      <c r="G110" s="12">
        <v>10524.5</v>
      </c>
    </row>
    <row r="111" spans="1:7" ht="70.05" customHeight="1" x14ac:dyDescent="0.2">
      <c r="A111" s="9" t="s">
        <v>423</v>
      </c>
      <c r="B111" s="21" t="s">
        <v>482</v>
      </c>
      <c r="C111" s="21"/>
      <c r="D111" s="12">
        <v>53.09</v>
      </c>
      <c r="E111" s="12">
        <v>38.228099999999998</v>
      </c>
      <c r="F111" s="12">
        <v>1</v>
      </c>
      <c r="G111" s="12">
        <v>2029.53</v>
      </c>
    </row>
    <row r="112" spans="1:7" ht="25.05" customHeight="1" x14ac:dyDescent="0.2">
      <c r="A112" s="29" t="s">
        <v>442</v>
      </c>
      <c r="B112" s="29"/>
      <c r="C112" s="29"/>
      <c r="D112" s="15" t="s">
        <v>306</v>
      </c>
      <c r="E112" s="15" t="s">
        <v>306</v>
      </c>
      <c r="F112" s="15" t="s">
        <v>306</v>
      </c>
      <c r="G112" s="15">
        <f>SUBTOTAL(9,G109:G111)</f>
        <v>13162.970000000001</v>
      </c>
    </row>
    <row r="113" spans="1:7" ht="25.05" customHeight="1" x14ac:dyDescent="0.2"/>
    <row r="114" spans="1:7" ht="19.95" customHeight="1" x14ac:dyDescent="0.2">
      <c r="A114" s="27" t="s">
        <v>387</v>
      </c>
      <c r="B114" s="27"/>
      <c r="C114" s="28" t="s">
        <v>209</v>
      </c>
      <c r="D114" s="28"/>
      <c r="E114" s="28"/>
      <c r="F114" s="28"/>
      <c r="G114" s="28"/>
    </row>
    <row r="115" spans="1:7" ht="19.95" customHeight="1" x14ac:dyDescent="0.2">
      <c r="A115" s="27" t="s">
        <v>388</v>
      </c>
      <c r="B115" s="27"/>
      <c r="C115" s="28" t="s">
        <v>389</v>
      </c>
      <c r="D115" s="28"/>
      <c r="E115" s="28"/>
      <c r="F115" s="28"/>
      <c r="G115" s="28"/>
    </row>
    <row r="116" spans="1:7" ht="25.05" customHeight="1" x14ac:dyDescent="0.2">
      <c r="A116" s="27" t="s">
        <v>390</v>
      </c>
      <c r="B116" s="27"/>
      <c r="C116" s="28" t="s">
        <v>362</v>
      </c>
      <c r="D116" s="28"/>
      <c r="E116" s="28"/>
      <c r="F116" s="28"/>
      <c r="G116" s="28"/>
    </row>
    <row r="117" spans="1:7" ht="15" customHeight="1" x14ac:dyDescent="0.2"/>
    <row r="118" spans="1:7" ht="25.05" customHeight="1" x14ac:dyDescent="0.2">
      <c r="A118" s="18" t="s">
        <v>476</v>
      </c>
      <c r="B118" s="18"/>
      <c r="C118" s="18"/>
      <c r="D118" s="18"/>
      <c r="E118" s="18"/>
      <c r="F118" s="18"/>
      <c r="G118" s="18"/>
    </row>
    <row r="119" spans="1:7" ht="15" customHeight="1" x14ac:dyDescent="0.2"/>
    <row r="120" spans="1:7" ht="49.95" customHeight="1" x14ac:dyDescent="0.2">
      <c r="A120" s="9" t="s">
        <v>296</v>
      </c>
      <c r="B120" s="20" t="s">
        <v>40</v>
      </c>
      <c r="C120" s="20"/>
      <c r="D120" s="9" t="s">
        <v>477</v>
      </c>
      <c r="E120" s="9" t="s">
        <v>478</v>
      </c>
      <c r="F120" s="9" t="s">
        <v>479</v>
      </c>
      <c r="G120" s="9" t="s">
        <v>468</v>
      </c>
    </row>
    <row r="121" spans="1:7" ht="15" customHeight="1" x14ac:dyDescent="0.2">
      <c r="A121" s="9">
        <v>1</v>
      </c>
      <c r="B121" s="20">
        <v>2</v>
      </c>
      <c r="C121" s="20"/>
      <c r="D121" s="9">
        <v>3</v>
      </c>
      <c r="E121" s="9">
        <v>4</v>
      </c>
      <c r="F121" s="9">
        <v>5</v>
      </c>
      <c r="G121" s="9">
        <v>6</v>
      </c>
    </row>
    <row r="122" spans="1:7" ht="70.05" customHeight="1" x14ac:dyDescent="0.2">
      <c r="A122" s="9" t="s">
        <v>404</v>
      </c>
      <c r="B122" s="21" t="s">
        <v>480</v>
      </c>
      <c r="C122" s="21"/>
      <c r="D122" s="12">
        <v>15</v>
      </c>
      <c r="E122" s="12">
        <v>39.107999999999997</v>
      </c>
      <c r="F122" s="12">
        <v>1</v>
      </c>
      <c r="G122" s="12">
        <v>586.62</v>
      </c>
    </row>
    <row r="123" spans="1:7" ht="60" customHeight="1" x14ac:dyDescent="0.2">
      <c r="A123" s="9" t="s">
        <v>407</v>
      </c>
      <c r="B123" s="21" t="s">
        <v>481</v>
      </c>
      <c r="C123" s="21"/>
      <c r="D123" s="12">
        <v>5.49</v>
      </c>
      <c r="E123" s="12">
        <v>755.56989999999996</v>
      </c>
      <c r="F123" s="12">
        <v>1</v>
      </c>
      <c r="G123" s="12">
        <v>4148.08</v>
      </c>
    </row>
    <row r="124" spans="1:7" ht="70.05" customHeight="1" x14ac:dyDescent="0.2">
      <c r="A124" s="9" t="s">
        <v>423</v>
      </c>
      <c r="B124" s="21" t="s">
        <v>482</v>
      </c>
      <c r="C124" s="21"/>
      <c r="D124" s="12">
        <v>9.7200000000000006</v>
      </c>
      <c r="E124" s="12">
        <v>38.227899999999998</v>
      </c>
      <c r="F124" s="12">
        <v>1</v>
      </c>
      <c r="G124" s="12">
        <v>371.58</v>
      </c>
    </row>
    <row r="125" spans="1:7" ht="25.05" customHeight="1" x14ac:dyDescent="0.2">
      <c r="A125" s="29" t="s">
        <v>442</v>
      </c>
      <c r="B125" s="29"/>
      <c r="C125" s="29"/>
      <c r="D125" s="15" t="s">
        <v>306</v>
      </c>
      <c r="E125" s="15" t="s">
        <v>306</v>
      </c>
      <c r="F125" s="15" t="s">
        <v>306</v>
      </c>
      <c r="G125" s="15">
        <f>SUBTOTAL(9,G122:G124)</f>
        <v>5106.28</v>
      </c>
    </row>
    <row r="126" spans="1:7" ht="25.05" customHeight="1" x14ac:dyDescent="0.2"/>
    <row r="127" spans="1:7" ht="19.95" customHeight="1" x14ac:dyDescent="0.2">
      <c r="A127" s="27" t="s">
        <v>387</v>
      </c>
      <c r="B127" s="27"/>
      <c r="C127" s="28" t="s">
        <v>270</v>
      </c>
      <c r="D127" s="28"/>
      <c r="E127" s="28"/>
      <c r="F127" s="28"/>
      <c r="G127" s="28"/>
    </row>
    <row r="128" spans="1:7" ht="19.95" customHeight="1" x14ac:dyDescent="0.2">
      <c r="A128" s="27" t="s">
        <v>388</v>
      </c>
      <c r="B128" s="27"/>
      <c r="C128" s="28" t="s">
        <v>389</v>
      </c>
      <c r="D128" s="28"/>
      <c r="E128" s="28"/>
      <c r="F128" s="28"/>
      <c r="G128" s="28"/>
    </row>
    <row r="129" spans="1:7" ht="25.05" customHeight="1" x14ac:dyDescent="0.2">
      <c r="A129" s="27" t="s">
        <v>390</v>
      </c>
      <c r="B129" s="27"/>
      <c r="C129" s="28" t="s">
        <v>362</v>
      </c>
      <c r="D129" s="28"/>
      <c r="E129" s="28"/>
      <c r="F129" s="28"/>
      <c r="G129" s="28"/>
    </row>
    <row r="130" spans="1:7" ht="15" customHeight="1" x14ac:dyDescent="0.2"/>
    <row r="131" spans="1:7" ht="25.05" customHeight="1" x14ac:dyDescent="0.2">
      <c r="A131" s="18" t="s">
        <v>476</v>
      </c>
      <c r="B131" s="18"/>
      <c r="C131" s="18"/>
      <c r="D131" s="18"/>
      <c r="E131" s="18"/>
      <c r="F131" s="18"/>
      <c r="G131" s="18"/>
    </row>
    <row r="132" spans="1:7" ht="15" customHeight="1" x14ac:dyDescent="0.2"/>
    <row r="133" spans="1:7" ht="49.95" customHeight="1" x14ac:dyDescent="0.2">
      <c r="A133" s="9" t="s">
        <v>296</v>
      </c>
      <c r="B133" s="20" t="s">
        <v>40</v>
      </c>
      <c r="C133" s="20"/>
      <c r="D133" s="9" t="s">
        <v>477</v>
      </c>
      <c r="E133" s="9" t="s">
        <v>478</v>
      </c>
      <c r="F133" s="9" t="s">
        <v>479</v>
      </c>
      <c r="G133" s="9" t="s">
        <v>468</v>
      </c>
    </row>
    <row r="134" spans="1:7" ht="15" customHeight="1" x14ac:dyDescent="0.2">
      <c r="A134" s="9">
        <v>1</v>
      </c>
      <c r="B134" s="20">
        <v>2</v>
      </c>
      <c r="C134" s="20"/>
      <c r="D134" s="9">
        <v>3</v>
      </c>
      <c r="E134" s="9">
        <v>4</v>
      </c>
      <c r="F134" s="9">
        <v>5</v>
      </c>
      <c r="G134" s="9">
        <v>6</v>
      </c>
    </row>
    <row r="135" spans="1:7" ht="40.049999999999997" customHeight="1" x14ac:dyDescent="0.2">
      <c r="A135" s="9" t="s">
        <v>303</v>
      </c>
      <c r="B135" s="21" t="s">
        <v>483</v>
      </c>
      <c r="C135" s="21"/>
      <c r="D135" s="12">
        <v>2835.54</v>
      </c>
      <c r="E135" s="12">
        <v>6.9</v>
      </c>
      <c r="F135" s="12">
        <v>1</v>
      </c>
      <c r="G135" s="12">
        <v>19565.23</v>
      </c>
    </row>
    <row r="136" spans="1:7" ht="70.05" customHeight="1" x14ac:dyDescent="0.2">
      <c r="A136" s="9" t="s">
        <v>425</v>
      </c>
      <c r="B136" s="21" t="s">
        <v>484</v>
      </c>
      <c r="C136" s="21"/>
      <c r="D136" s="12">
        <v>43.9</v>
      </c>
      <c r="E136" s="12">
        <v>2672.9157</v>
      </c>
      <c r="F136" s="12">
        <v>1</v>
      </c>
      <c r="G136" s="12">
        <v>117341</v>
      </c>
    </row>
    <row r="137" spans="1:7" ht="25.05" customHeight="1" x14ac:dyDescent="0.2">
      <c r="A137" s="29" t="s">
        <v>442</v>
      </c>
      <c r="B137" s="29"/>
      <c r="C137" s="29"/>
      <c r="D137" s="15" t="s">
        <v>306</v>
      </c>
      <c r="E137" s="15" t="s">
        <v>306</v>
      </c>
      <c r="F137" s="15" t="s">
        <v>306</v>
      </c>
      <c r="G137" s="15">
        <f>SUBTOTAL(9,G135:G136)</f>
        <v>136906.23000000001</v>
      </c>
    </row>
    <row r="138" spans="1:7" ht="25.05" customHeight="1" x14ac:dyDescent="0.2"/>
    <row r="139" spans="1:7" ht="19.95" customHeight="1" x14ac:dyDescent="0.2">
      <c r="A139" s="27" t="s">
        <v>387</v>
      </c>
      <c r="B139" s="27"/>
      <c r="C139" s="28" t="s">
        <v>209</v>
      </c>
      <c r="D139" s="28"/>
      <c r="E139" s="28"/>
      <c r="F139" s="28"/>
      <c r="G139" s="28"/>
    </row>
    <row r="140" spans="1:7" ht="19.95" customHeight="1" x14ac:dyDescent="0.2">
      <c r="A140" s="27" t="s">
        <v>388</v>
      </c>
      <c r="B140" s="27"/>
      <c r="C140" s="28" t="s">
        <v>443</v>
      </c>
      <c r="D140" s="28"/>
      <c r="E140" s="28"/>
      <c r="F140" s="28"/>
      <c r="G140" s="28"/>
    </row>
    <row r="141" spans="1:7" ht="25.05" customHeight="1" x14ac:dyDescent="0.2">
      <c r="A141" s="27" t="s">
        <v>390</v>
      </c>
      <c r="B141" s="27"/>
      <c r="C141" s="28" t="s">
        <v>365</v>
      </c>
      <c r="D141" s="28"/>
      <c r="E141" s="28"/>
      <c r="F141" s="28"/>
      <c r="G141" s="28"/>
    </row>
    <row r="142" spans="1:7" ht="15" customHeight="1" x14ac:dyDescent="0.2"/>
    <row r="143" spans="1:7" ht="25.05" customHeight="1" x14ac:dyDescent="0.2">
      <c r="A143" s="18" t="s">
        <v>476</v>
      </c>
      <c r="B143" s="18"/>
      <c r="C143" s="18"/>
      <c r="D143" s="18"/>
      <c r="E143" s="18"/>
      <c r="F143" s="18"/>
      <c r="G143" s="18"/>
    </row>
    <row r="144" spans="1:7" ht="15" customHeight="1" x14ac:dyDescent="0.2"/>
    <row r="145" spans="1:7" ht="49.95" customHeight="1" x14ac:dyDescent="0.2">
      <c r="A145" s="9" t="s">
        <v>296</v>
      </c>
      <c r="B145" s="20" t="s">
        <v>40</v>
      </c>
      <c r="C145" s="20"/>
      <c r="D145" s="9" t="s">
        <v>477</v>
      </c>
      <c r="E145" s="9" t="s">
        <v>478</v>
      </c>
      <c r="F145" s="9" t="s">
        <v>479</v>
      </c>
      <c r="G145" s="9" t="s">
        <v>468</v>
      </c>
    </row>
    <row r="146" spans="1:7" ht="15" customHeight="1" x14ac:dyDescent="0.2">
      <c r="A146" s="9">
        <v>1</v>
      </c>
      <c r="B146" s="20">
        <v>2</v>
      </c>
      <c r="C146" s="20"/>
      <c r="D146" s="9">
        <v>3</v>
      </c>
      <c r="E146" s="9">
        <v>4</v>
      </c>
      <c r="F146" s="9">
        <v>5</v>
      </c>
      <c r="G146" s="9">
        <v>6</v>
      </c>
    </row>
    <row r="147" spans="1:7" ht="70.05" customHeight="1" x14ac:dyDescent="0.2">
      <c r="A147" s="9" t="s">
        <v>404</v>
      </c>
      <c r="B147" s="21" t="s">
        <v>480</v>
      </c>
      <c r="C147" s="21"/>
      <c r="D147" s="12">
        <v>15</v>
      </c>
      <c r="E147" s="12">
        <v>40.595999999999997</v>
      </c>
      <c r="F147" s="12">
        <v>1</v>
      </c>
      <c r="G147" s="12">
        <v>608.94000000000005</v>
      </c>
    </row>
    <row r="148" spans="1:7" ht="60" customHeight="1" x14ac:dyDescent="0.2">
      <c r="A148" s="9" t="s">
        <v>407</v>
      </c>
      <c r="B148" s="21" t="s">
        <v>481</v>
      </c>
      <c r="C148" s="21"/>
      <c r="D148" s="12">
        <v>13.65</v>
      </c>
      <c r="E148" s="12">
        <v>764.2645</v>
      </c>
      <c r="F148" s="12">
        <v>1</v>
      </c>
      <c r="G148" s="12">
        <v>10432.209999999999</v>
      </c>
    </row>
    <row r="149" spans="1:7" ht="70.05" customHeight="1" x14ac:dyDescent="0.2">
      <c r="A149" s="9" t="s">
        <v>423</v>
      </c>
      <c r="B149" s="21" t="s">
        <v>482</v>
      </c>
      <c r="C149" s="21"/>
      <c r="D149" s="12">
        <v>52.52</v>
      </c>
      <c r="E149" s="12">
        <v>38.237000000000002</v>
      </c>
      <c r="F149" s="12">
        <v>1</v>
      </c>
      <c r="G149" s="12">
        <v>2008.21</v>
      </c>
    </row>
    <row r="150" spans="1:7" ht="25.05" customHeight="1" x14ac:dyDescent="0.2">
      <c r="A150" s="29" t="s">
        <v>442</v>
      </c>
      <c r="B150" s="29"/>
      <c r="C150" s="29"/>
      <c r="D150" s="15" t="s">
        <v>306</v>
      </c>
      <c r="E150" s="15" t="s">
        <v>306</v>
      </c>
      <c r="F150" s="15" t="s">
        <v>306</v>
      </c>
      <c r="G150" s="15">
        <f>SUBTOTAL(9,G147:G149)</f>
        <v>13049.36</v>
      </c>
    </row>
    <row r="151" spans="1:7" ht="25.05" customHeight="1" x14ac:dyDescent="0.2"/>
    <row r="152" spans="1:7" ht="19.95" customHeight="1" x14ac:dyDescent="0.2">
      <c r="A152" s="27" t="s">
        <v>387</v>
      </c>
      <c r="B152" s="27"/>
      <c r="C152" s="28" t="s">
        <v>209</v>
      </c>
      <c r="D152" s="28"/>
      <c r="E152" s="28"/>
      <c r="F152" s="28"/>
      <c r="G152" s="28"/>
    </row>
    <row r="153" spans="1:7" ht="19.95" customHeight="1" x14ac:dyDescent="0.2">
      <c r="A153" s="27" t="s">
        <v>388</v>
      </c>
      <c r="B153" s="27"/>
      <c r="C153" s="28" t="s">
        <v>389</v>
      </c>
      <c r="D153" s="28"/>
      <c r="E153" s="28"/>
      <c r="F153" s="28"/>
      <c r="G153" s="28"/>
    </row>
    <row r="154" spans="1:7" ht="25.05" customHeight="1" x14ac:dyDescent="0.2">
      <c r="A154" s="27" t="s">
        <v>390</v>
      </c>
      <c r="B154" s="27"/>
      <c r="C154" s="28" t="s">
        <v>365</v>
      </c>
      <c r="D154" s="28"/>
      <c r="E154" s="28"/>
      <c r="F154" s="28"/>
      <c r="G154" s="28"/>
    </row>
    <row r="155" spans="1:7" ht="15" customHeight="1" x14ac:dyDescent="0.2"/>
    <row r="156" spans="1:7" ht="25.05" customHeight="1" x14ac:dyDescent="0.2">
      <c r="A156" s="18" t="s">
        <v>476</v>
      </c>
      <c r="B156" s="18"/>
      <c r="C156" s="18"/>
      <c r="D156" s="18"/>
      <c r="E156" s="18"/>
      <c r="F156" s="18"/>
      <c r="G156" s="18"/>
    </row>
    <row r="157" spans="1:7" ht="15" customHeight="1" x14ac:dyDescent="0.2"/>
    <row r="158" spans="1:7" ht="49.95" customHeight="1" x14ac:dyDescent="0.2">
      <c r="A158" s="9" t="s">
        <v>296</v>
      </c>
      <c r="B158" s="20" t="s">
        <v>40</v>
      </c>
      <c r="C158" s="20"/>
      <c r="D158" s="9" t="s">
        <v>477</v>
      </c>
      <c r="E158" s="9" t="s">
        <v>478</v>
      </c>
      <c r="F158" s="9" t="s">
        <v>479</v>
      </c>
      <c r="G158" s="9" t="s">
        <v>468</v>
      </c>
    </row>
    <row r="159" spans="1:7" ht="15" customHeight="1" x14ac:dyDescent="0.2">
      <c r="A159" s="9">
        <v>1</v>
      </c>
      <c r="B159" s="20">
        <v>2</v>
      </c>
      <c r="C159" s="20"/>
      <c r="D159" s="9">
        <v>3</v>
      </c>
      <c r="E159" s="9">
        <v>4</v>
      </c>
      <c r="F159" s="9">
        <v>5</v>
      </c>
      <c r="G159" s="9">
        <v>6</v>
      </c>
    </row>
    <row r="160" spans="1:7" ht="70.05" customHeight="1" x14ac:dyDescent="0.2">
      <c r="A160" s="9" t="s">
        <v>404</v>
      </c>
      <c r="B160" s="21" t="s">
        <v>480</v>
      </c>
      <c r="C160" s="21"/>
      <c r="D160" s="12">
        <v>15</v>
      </c>
      <c r="E160" s="12">
        <v>39.107999999999997</v>
      </c>
      <c r="F160" s="12">
        <v>1</v>
      </c>
      <c r="G160" s="12">
        <v>586.62</v>
      </c>
    </row>
    <row r="161" spans="1:7" ht="60" customHeight="1" x14ac:dyDescent="0.2">
      <c r="A161" s="9" t="s">
        <v>407</v>
      </c>
      <c r="B161" s="21" t="s">
        <v>481</v>
      </c>
      <c r="C161" s="21"/>
      <c r="D161" s="12">
        <v>5.61</v>
      </c>
      <c r="E161" s="12">
        <v>755.86</v>
      </c>
      <c r="F161" s="12">
        <v>1</v>
      </c>
      <c r="G161" s="12">
        <v>4240.37</v>
      </c>
    </row>
    <row r="162" spans="1:7" ht="70.05" customHeight="1" x14ac:dyDescent="0.2">
      <c r="A162" s="9" t="s">
        <v>423</v>
      </c>
      <c r="B162" s="21" t="s">
        <v>482</v>
      </c>
      <c r="C162" s="21"/>
      <c r="D162" s="12">
        <v>10.28</v>
      </c>
      <c r="E162" s="12">
        <v>38.22</v>
      </c>
      <c r="F162" s="12">
        <v>1</v>
      </c>
      <c r="G162" s="12">
        <v>392.9</v>
      </c>
    </row>
    <row r="163" spans="1:7" ht="25.05" customHeight="1" x14ac:dyDescent="0.2">
      <c r="A163" s="29" t="s">
        <v>442</v>
      </c>
      <c r="B163" s="29"/>
      <c r="C163" s="29"/>
      <c r="D163" s="15" t="s">
        <v>306</v>
      </c>
      <c r="E163" s="15" t="s">
        <v>306</v>
      </c>
      <c r="F163" s="15" t="s">
        <v>306</v>
      </c>
      <c r="G163" s="15">
        <f>SUBTOTAL(9,G160:G162)</f>
        <v>5219.8899999999994</v>
      </c>
    </row>
    <row r="164" spans="1:7" ht="25.05" customHeight="1" x14ac:dyDescent="0.2"/>
    <row r="165" spans="1:7" ht="19.95" customHeight="1" x14ac:dyDescent="0.2">
      <c r="A165" s="27" t="s">
        <v>387</v>
      </c>
      <c r="B165" s="27"/>
      <c r="C165" s="28" t="s">
        <v>270</v>
      </c>
      <c r="D165" s="28"/>
      <c r="E165" s="28"/>
      <c r="F165" s="28"/>
      <c r="G165" s="28"/>
    </row>
    <row r="166" spans="1:7" ht="19.95" customHeight="1" x14ac:dyDescent="0.2">
      <c r="A166" s="27" t="s">
        <v>388</v>
      </c>
      <c r="B166" s="27"/>
      <c r="C166" s="28" t="s">
        <v>389</v>
      </c>
      <c r="D166" s="28"/>
      <c r="E166" s="28"/>
      <c r="F166" s="28"/>
      <c r="G166" s="28"/>
    </row>
    <row r="167" spans="1:7" ht="25.05" customHeight="1" x14ac:dyDescent="0.2">
      <c r="A167" s="27" t="s">
        <v>390</v>
      </c>
      <c r="B167" s="27"/>
      <c r="C167" s="28" t="s">
        <v>365</v>
      </c>
      <c r="D167" s="28"/>
      <c r="E167" s="28"/>
      <c r="F167" s="28"/>
      <c r="G167" s="28"/>
    </row>
    <row r="168" spans="1:7" ht="15" customHeight="1" x14ac:dyDescent="0.2"/>
    <row r="169" spans="1:7" ht="25.05" customHeight="1" x14ac:dyDescent="0.2">
      <c r="A169" s="18" t="s">
        <v>476</v>
      </c>
      <c r="B169" s="18"/>
      <c r="C169" s="18"/>
      <c r="D169" s="18"/>
      <c r="E169" s="18"/>
      <c r="F169" s="18"/>
      <c r="G169" s="18"/>
    </row>
    <row r="170" spans="1:7" ht="15" customHeight="1" x14ac:dyDescent="0.2"/>
    <row r="171" spans="1:7" ht="49.95" customHeight="1" x14ac:dyDescent="0.2">
      <c r="A171" s="9" t="s">
        <v>296</v>
      </c>
      <c r="B171" s="20" t="s">
        <v>40</v>
      </c>
      <c r="C171" s="20"/>
      <c r="D171" s="9" t="s">
        <v>477</v>
      </c>
      <c r="E171" s="9" t="s">
        <v>478</v>
      </c>
      <c r="F171" s="9" t="s">
        <v>479</v>
      </c>
      <c r="G171" s="9" t="s">
        <v>468</v>
      </c>
    </row>
    <row r="172" spans="1:7" ht="15" customHeight="1" x14ac:dyDescent="0.2">
      <c r="A172" s="9">
        <v>1</v>
      </c>
      <c r="B172" s="20">
        <v>2</v>
      </c>
      <c r="C172" s="20"/>
      <c r="D172" s="9">
        <v>3</v>
      </c>
      <c r="E172" s="9">
        <v>4</v>
      </c>
      <c r="F172" s="9">
        <v>5</v>
      </c>
      <c r="G172" s="9">
        <v>6</v>
      </c>
    </row>
    <row r="173" spans="1:7" ht="40.049999999999997" customHeight="1" x14ac:dyDescent="0.2">
      <c r="A173" s="9" t="s">
        <v>303</v>
      </c>
      <c r="B173" s="21" t="s">
        <v>483</v>
      </c>
      <c r="C173" s="21"/>
      <c r="D173" s="12">
        <v>2777.86</v>
      </c>
      <c r="E173" s="12">
        <v>7.1999899999999997</v>
      </c>
      <c r="F173" s="12">
        <v>1</v>
      </c>
      <c r="G173" s="12">
        <v>20000.560000000001</v>
      </c>
    </row>
    <row r="174" spans="1:7" ht="70.05" customHeight="1" x14ac:dyDescent="0.2">
      <c r="A174" s="9" t="s">
        <v>425</v>
      </c>
      <c r="B174" s="21" t="s">
        <v>484</v>
      </c>
      <c r="C174" s="21"/>
      <c r="D174" s="12">
        <v>44</v>
      </c>
      <c r="E174" s="12">
        <v>2726.1781999999998</v>
      </c>
      <c r="F174" s="12">
        <v>1</v>
      </c>
      <c r="G174" s="12">
        <v>119951.84</v>
      </c>
    </row>
    <row r="175" spans="1:7" ht="25.05" customHeight="1" x14ac:dyDescent="0.2">
      <c r="A175" s="29" t="s">
        <v>442</v>
      </c>
      <c r="B175" s="29"/>
      <c r="C175" s="29"/>
      <c r="D175" s="15" t="s">
        <v>306</v>
      </c>
      <c r="E175" s="15" t="s">
        <v>306</v>
      </c>
      <c r="F175" s="15" t="s">
        <v>306</v>
      </c>
      <c r="G175" s="15">
        <f>SUBTOTAL(9,G173:G174)</f>
        <v>139952.4</v>
      </c>
    </row>
    <row r="176" spans="1:7" ht="25.05" customHeight="1" x14ac:dyDescent="0.2"/>
    <row r="177" spans="1:7" ht="19.95" customHeight="1" x14ac:dyDescent="0.2">
      <c r="A177" s="27" t="s">
        <v>387</v>
      </c>
      <c r="B177" s="27"/>
      <c r="C177" s="28" t="s">
        <v>209</v>
      </c>
      <c r="D177" s="28"/>
      <c r="E177" s="28"/>
      <c r="F177" s="28"/>
      <c r="G177" s="28"/>
    </row>
    <row r="178" spans="1:7" ht="19.95" customHeight="1" x14ac:dyDescent="0.2">
      <c r="A178" s="27" t="s">
        <v>388</v>
      </c>
      <c r="B178" s="27"/>
      <c r="C178" s="28" t="s">
        <v>443</v>
      </c>
      <c r="D178" s="28"/>
      <c r="E178" s="28"/>
      <c r="F178" s="28"/>
      <c r="G178" s="28"/>
    </row>
    <row r="179" spans="1:7" ht="25.05" customHeight="1" x14ac:dyDescent="0.2">
      <c r="A179" s="27" t="s">
        <v>390</v>
      </c>
      <c r="B179" s="27"/>
      <c r="C179" s="28" t="s">
        <v>368</v>
      </c>
      <c r="D179" s="28"/>
      <c r="E179" s="28"/>
      <c r="F179" s="28"/>
      <c r="G179" s="28"/>
    </row>
    <row r="180" spans="1:7" ht="15" customHeight="1" x14ac:dyDescent="0.2"/>
    <row r="181" spans="1:7" ht="25.05" customHeight="1" x14ac:dyDescent="0.2">
      <c r="A181" s="18" t="s">
        <v>476</v>
      </c>
      <c r="B181" s="18"/>
      <c r="C181" s="18"/>
      <c r="D181" s="18"/>
      <c r="E181" s="18"/>
      <c r="F181" s="18"/>
      <c r="G181" s="18"/>
    </row>
    <row r="182" spans="1:7" ht="15" customHeight="1" x14ac:dyDescent="0.2"/>
    <row r="183" spans="1:7" ht="49.95" customHeight="1" x14ac:dyDescent="0.2">
      <c r="A183" s="9" t="s">
        <v>296</v>
      </c>
      <c r="B183" s="20" t="s">
        <v>40</v>
      </c>
      <c r="C183" s="20"/>
      <c r="D183" s="9" t="s">
        <v>477</v>
      </c>
      <c r="E183" s="9" t="s">
        <v>478</v>
      </c>
      <c r="F183" s="9" t="s">
        <v>479</v>
      </c>
      <c r="G183" s="9" t="s">
        <v>468</v>
      </c>
    </row>
    <row r="184" spans="1:7" ht="15" customHeight="1" x14ac:dyDescent="0.2">
      <c r="A184" s="9">
        <v>1</v>
      </c>
      <c r="B184" s="20">
        <v>2</v>
      </c>
      <c r="C184" s="20"/>
      <c r="D184" s="9">
        <v>3</v>
      </c>
      <c r="E184" s="9">
        <v>4</v>
      </c>
      <c r="F184" s="9">
        <v>5</v>
      </c>
      <c r="G184" s="9">
        <v>6</v>
      </c>
    </row>
    <row r="185" spans="1:7" ht="70.05" customHeight="1" x14ac:dyDescent="0.2">
      <c r="A185" s="9" t="s">
        <v>404</v>
      </c>
      <c r="B185" s="21" t="s">
        <v>480</v>
      </c>
      <c r="C185" s="21"/>
      <c r="D185" s="12">
        <v>15</v>
      </c>
      <c r="E185" s="12">
        <v>40.595999999999997</v>
      </c>
      <c r="F185" s="12">
        <v>1</v>
      </c>
      <c r="G185" s="12">
        <v>608.94000000000005</v>
      </c>
    </row>
    <row r="186" spans="1:7" ht="60" customHeight="1" x14ac:dyDescent="0.2">
      <c r="A186" s="9" t="s">
        <v>407</v>
      </c>
      <c r="B186" s="21" t="s">
        <v>481</v>
      </c>
      <c r="C186" s="21"/>
      <c r="D186" s="12">
        <v>15.44</v>
      </c>
      <c r="E186" s="12">
        <v>766.07772</v>
      </c>
      <c r="F186" s="12">
        <v>1</v>
      </c>
      <c r="G186" s="12">
        <v>11828.24</v>
      </c>
    </row>
    <row r="187" spans="1:7" ht="70.05" customHeight="1" x14ac:dyDescent="0.2">
      <c r="A187" s="9" t="s">
        <v>423</v>
      </c>
      <c r="B187" s="21" t="s">
        <v>482</v>
      </c>
      <c r="C187" s="21"/>
      <c r="D187" s="12">
        <v>60.95</v>
      </c>
      <c r="E187" s="12">
        <v>38.239400000000003</v>
      </c>
      <c r="F187" s="12">
        <v>1</v>
      </c>
      <c r="G187" s="12">
        <v>2330.69</v>
      </c>
    </row>
    <row r="188" spans="1:7" ht="25.05" customHeight="1" x14ac:dyDescent="0.2">
      <c r="A188" s="29" t="s">
        <v>442</v>
      </c>
      <c r="B188" s="29"/>
      <c r="C188" s="29"/>
      <c r="D188" s="15" t="s">
        <v>306</v>
      </c>
      <c r="E188" s="15" t="s">
        <v>306</v>
      </c>
      <c r="F188" s="15" t="s">
        <v>306</v>
      </c>
      <c r="G188" s="15">
        <f>SUBTOTAL(9,G185:G187)</f>
        <v>14767.87</v>
      </c>
    </row>
    <row r="189" spans="1:7" ht="25.05" customHeight="1" x14ac:dyDescent="0.2"/>
    <row r="190" spans="1:7" ht="19.95" customHeight="1" x14ac:dyDescent="0.2">
      <c r="A190" s="27" t="s">
        <v>387</v>
      </c>
      <c r="B190" s="27"/>
      <c r="C190" s="28" t="s">
        <v>209</v>
      </c>
      <c r="D190" s="28"/>
      <c r="E190" s="28"/>
      <c r="F190" s="28"/>
      <c r="G190" s="28"/>
    </row>
    <row r="191" spans="1:7" ht="19.95" customHeight="1" x14ac:dyDescent="0.2">
      <c r="A191" s="27" t="s">
        <v>388</v>
      </c>
      <c r="B191" s="27"/>
      <c r="C191" s="28" t="s">
        <v>389</v>
      </c>
      <c r="D191" s="28"/>
      <c r="E191" s="28"/>
      <c r="F191" s="28"/>
      <c r="G191" s="28"/>
    </row>
    <row r="192" spans="1:7" ht="25.05" customHeight="1" x14ac:dyDescent="0.2">
      <c r="A192" s="27" t="s">
        <v>390</v>
      </c>
      <c r="B192" s="27"/>
      <c r="C192" s="28" t="s">
        <v>368</v>
      </c>
      <c r="D192" s="28"/>
      <c r="E192" s="28"/>
      <c r="F192" s="28"/>
      <c r="G192" s="28"/>
    </row>
    <row r="193" spans="1:7" ht="15" customHeight="1" x14ac:dyDescent="0.2"/>
    <row r="194" spans="1:7" ht="25.05" customHeight="1" x14ac:dyDescent="0.2">
      <c r="A194" s="18" t="s">
        <v>476</v>
      </c>
      <c r="B194" s="18"/>
      <c r="C194" s="18"/>
      <c r="D194" s="18"/>
      <c r="E194" s="18"/>
      <c r="F194" s="18"/>
      <c r="G194" s="18"/>
    </row>
    <row r="195" spans="1:7" ht="15" customHeight="1" x14ac:dyDescent="0.2"/>
    <row r="196" spans="1:7" ht="49.95" customHeight="1" x14ac:dyDescent="0.2">
      <c r="A196" s="9" t="s">
        <v>296</v>
      </c>
      <c r="B196" s="20" t="s">
        <v>40</v>
      </c>
      <c r="C196" s="20"/>
      <c r="D196" s="9" t="s">
        <v>477</v>
      </c>
      <c r="E196" s="9" t="s">
        <v>478</v>
      </c>
      <c r="F196" s="9" t="s">
        <v>479</v>
      </c>
      <c r="G196" s="9" t="s">
        <v>468</v>
      </c>
    </row>
    <row r="197" spans="1:7" ht="15" customHeight="1" x14ac:dyDescent="0.2">
      <c r="A197" s="9">
        <v>1</v>
      </c>
      <c r="B197" s="20">
        <v>2</v>
      </c>
      <c r="C197" s="20"/>
      <c r="D197" s="9">
        <v>3</v>
      </c>
      <c r="E197" s="9">
        <v>4</v>
      </c>
      <c r="F197" s="9">
        <v>5</v>
      </c>
      <c r="G197" s="9">
        <v>6</v>
      </c>
    </row>
    <row r="198" spans="1:7" ht="70.05" customHeight="1" x14ac:dyDescent="0.2">
      <c r="A198" s="9" t="s">
        <v>404</v>
      </c>
      <c r="B198" s="21" t="s">
        <v>480</v>
      </c>
      <c r="C198" s="21"/>
      <c r="D198" s="12">
        <v>15</v>
      </c>
      <c r="E198" s="12">
        <v>39.107999999999997</v>
      </c>
      <c r="F198" s="12">
        <v>1</v>
      </c>
      <c r="G198" s="12">
        <v>586.62</v>
      </c>
    </row>
    <row r="199" spans="1:7" ht="60" customHeight="1" x14ac:dyDescent="0.2">
      <c r="A199" s="9" t="s">
        <v>407</v>
      </c>
      <c r="B199" s="21" t="s">
        <v>481</v>
      </c>
      <c r="C199" s="21"/>
      <c r="D199" s="12">
        <v>3.76</v>
      </c>
      <c r="E199" s="12">
        <v>756.47400000000005</v>
      </c>
      <c r="F199" s="12">
        <v>1</v>
      </c>
      <c r="G199" s="12">
        <v>2844.34</v>
      </c>
    </row>
    <row r="200" spans="1:7" ht="70.05" customHeight="1" x14ac:dyDescent="0.2">
      <c r="A200" s="9" t="s">
        <v>423</v>
      </c>
      <c r="B200" s="21" t="s">
        <v>482</v>
      </c>
      <c r="C200" s="21"/>
      <c r="D200" s="12">
        <v>1.84</v>
      </c>
      <c r="E200" s="12">
        <v>38.270000000000003</v>
      </c>
      <c r="F200" s="12">
        <v>1</v>
      </c>
      <c r="G200" s="12">
        <v>70.42</v>
      </c>
    </row>
    <row r="201" spans="1:7" ht="25.05" customHeight="1" x14ac:dyDescent="0.2">
      <c r="A201" s="29" t="s">
        <v>442</v>
      </c>
      <c r="B201" s="29"/>
      <c r="C201" s="29"/>
      <c r="D201" s="15" t="s">
        <v>306</v>
      </c>
      <c r="E201" s="15" t="s">
        <v>306</v>
      </c>
      <c r="F201" s="15" t="s">
        <v>306</v>
      </c>
      <c r="G201" s="15">
        <f>SUBTOTAL(9,G198:G200)</f>
        <v>3501.38</v>
      </c>
    </row>
    <row r="202" spans="1:7" ht="25.05" customHeight="1" x14ac:dyDescent="0.2"/>
    <row r="203" spans="1:7" ht="19.95" customHeight="1" x14ac:dyDescent="0.2">
      <c r="A203" s="27" t="s">
        <v>387</v>
      </c>
      <c r="B203" s="27"/>
      <c r="C203" s="28" t="s">
        <v>270</v>
      </c>
      <c r="D203" s="28"/>
      <c r="E203" s="28"/>
      <c r="F203" s="28"/>
      <c r="G203" s="28"/>
    </row>
    <row r="204" spans="1:7" ht="19.95" customHeight="1" x14ac:dyDescent="0.2">
      <c r="A204" s="27" t="s">
        <v>388</v>
      </c>
      <c r="B204" s="27"/>
      <c r="C204" s="28" t="s">
        <v>389</v>
      </c>
      <c r="D204" s="28"/>
      <c r="E204" s="28"/>
      <c r="F204" s="28"/>
      <c r="G204" s="28"/>
    </row>
    <row r="205" spans="1:7" ht="25.05" customHeight="1" x14ac:dyDescent="0.2">
      <c r="A205" s="27" t="s">
        <v>390</v>
      </c>
      <c r="B205" s="27"/>
      <c r="C205" s="28" t="s">
        <v>368</v>
      </c>
      <c r="D205" s="28"/>
      <c r="E205" s="28"/>
      <c r="F205" s="28"/>
      <c r="G205" s="28"/>
    </row>
    <row r="206" spans="1:7" ht="15" customHeight="1" x14ac:dyDescent="0.2"/>
    <row r="207" spans="1:7" ht="25.05" customHeight="1" x14ac:dyDescent="0.2">
      <c r="A207" s="18" t="s">
        <v>476</v>
      </c>
      <c r="B207" s="18"/>
      <c r="C207" s="18"/>
      <c r="D207" s="18"/>
      <c r="E207" s="18"/>
      <c r="F207" s="18"/>
      <c r="G207" s="18"/>
    </row>
    <row r="208" spans="1:7" ht="15" customHeight="1" x14ac:dyDescent="0.2"/>
    <row r="209" spans="1:7" ht="49.95" customHeight="1" x14ac:dyDescent="0.2">
      <c r="A209" s="9" t="s">
        <v>296</v>
      </c>
      <c r="B209" s="20" t="s">
        <v>40</v>
      </c>
      <c r="C209" s="20"/>
      <c r="D209" s="9" t="s">
        <v>477</v>
      </c>
      <c r="E209" s="9" t="s">
        <v>478</v>
      </c>
      <c r="F209" s="9" t="s">
        <v>479</v>
      </c>
      <c r="G209" s="9" t="s">
        <v>468</v>
      </c>
    </row>
    <row r="210" spans="1:7" ht="15" customHeight="1" x14ac:dyDescent="0.2">
      <c r="A210" s="9">
        <v>1</v>
      </c>
      <c r="B210" s="20">
        <v>2</v>
      </c>
      <c r="C210" s="20"/>
      <c r="D210" s="9">
        <v>3</v>
      </c>
      <c r="E210" s="9">
        <v>4</v>
      </c>
      <c r="F210" s="9">
        <v>5</v>
      </c>
      <c r="G210" s="9">
        <v>6</v>
      </c>
    </row>
    <row r="211" spans="1:7" ht="40.049999999999997" customHeight="1" x14ac:dyDescent="0.2">
      <c r="A211" s="9" t="s">
        <v>303</v>
      </c>
      <c r="B211" s="21" t="s">
        <v>483</v>
      </c>
      <c r="C211" s="21"/>
      <c r="D211" s="12">
        <v>1863.32</v>
      </c>
      <c r="E211" s="12">
        <v>7.1999890000000004</v>
      </c>
      <c r="F211" s="12">
        <v>1</v>
      </c>
      <c r="G211" s="12">
        <v>13415.88</v>
      </c>
    </row>
    <row r="212" spans="1:7" ht="70.05" customHeight="1" x14ac:dyDescent="0.2">
      <c r="A212" s="9" t="s">
        <v>425</v>
      </c>
      <c r="B212" s="21" t="s">
        <v>484</v>
      </c>
      <c r="C212" s="21"/>
      <c r="D212" s="12">
        <v>29.51</v>
      </c>
      <c r="E212" s="12">
        <v>2726.5576999999998</v>
      </c>
      <c r="F212" s="12">
        <v>1</v>
      </c>
      <c r="G212" s="12">
        <v>80460.72</v>
      </c>
    </row>
    <row r="213" spans="1:7" ht="25.05" customHeight="1" x14ac:dyDescent="0.2">
      <c r="A213" s="29" t="s">
        <v>442</v>
      </c>
      <c r="B213" s="29"/>
      <c r="C213" s="29"/>
      <c r="D213" s="15" t="s">
        <v>306</v>
      </c>
      <c r="E213" s="15" t="s">
        <v>306</v>
      </c>
      <c r="F213" s="15" t="s">
        <v>306</v>
      </c>
      <c r="G213" s="15">
        <f>SUBTOTAL(9,G211:G212)</f>
        <v>93876.6</v>
      </c>
    </row>
    <row r="214" spans="1:7" ht="25.05" customHeight="1" x14ac:dyDescent="0.2"/>
    <row r="215" spans="1:7" ht="25.05" customHeight="1" x14ac:dyDescent="0.2">
      <c r="A215" s="27" t="s">
        <v>387</v>
      </c>
      <c r="B215" s="27"/>
      <c r="C215" s="28"/>
      <c r="D215" s="28"/>
      <c r="E215" s="28"/>
      <c r="F215" s="28"/>
      <c r="G215" s="28"/>
    </row>
    <row r="216" spans="1:7" ht="25.05" customHeight="1" x14ac:dyDescent="0.2">
      <c r="A216" s="27" t="s">
        <v>388</v>
      </c>
      <c r="B216" s="27"/>
      <c r="C216" s="28"/>
      <c r="D216" s="28"/>
      <c r="E216" s="28"/>
      <c r="F216" s="28"/>
      <c r="G216" s="28"/>
    </row>
    <row r="217" spans="1:7" ht="25.05" customHeight="1" x14ac:dyDescent="0.2">
      <c r="A217" s="27" t="s">
        <v>390</v>
      </c>
      <c r="B217" s="27"/>
      <c r="C217" s="28" t="s">
        <v>362</v>
      </c>
      <c r="D217" s="28"/>
      <c r="E217" s="28"/>
      <c r="F217" s="28"/>
      <c r="G217" s="28"/>
    </row>
    <row r="218" spans="1:7" ht="15" customHeight="1" x14ac:dyDescent="0.2"/>
    <row r="219" spans="1:7" ht="25.05" customHeight="1" x14ac:dyDescent="0.2">
      <c r="A219" s="18" t="s">
        <v>485</v>
      </c>
      <c r="B219" s="18"/>
      <c r="C219" s="18"/>
      <c r="D219" s="18"/>
      <c r="E219" s="18"/>
      <c r="F219" s="18"/>
      <c r="G219" s="18"/>
    </row>
    <row r="220" spans="1:7" ht="15" customHeight="1" x14ac:dyDescent="0.2"/>
    <row r="221" spans="1:7" ht="49.95" customHeight="1" x14ac:dyDescent="0.2">
      <c r="A221" s="9" t="s">
        <v>296</v>
      </c>
      <c r="B221" s="20" t="s">
        <v>40</v>
      </c>
      <c r="C221" s="20"/>
      <c r="D221" s="20"/>
      <c r="E221" s="9" t="s">
        <v>486</v>
      </c>
      <c r="F221" s="9" t="s">
        <v>487</v>
      </c>
      <c r="G221" s="9" t="s">
        <v>488</v>
      </c>
    </row>
    <row r="222" spans="1:7" ht="25.05" customHeight="1" x14ac:dyDescent="0.2">
      <c r="A222" s="9" t="s">
        <v>59</v>
      </c>
      <c r="B222" s="20" t="s">
        <v>59</v>
      </c>
      <c r="C222" s="20"/>
      <c r="D222" s="20"/>
      <c r="E222" s="9" t="s">
        <v>59</v>
      </c>
      <c r="F222" s="9" t="s">
        <v>59</v>
      </c>
      <c r="G222" s="9" t="s">
        <v>59</v>
      </c>
    </row>
    <row r="223" spans="1:7" ht="25.05" customHeight="1" x14ac:dyDescent="0.2"/>
    <row r="224" spans="1:7" ht="25.05" customHeight="1" x14ac:dyDescent="0.2">
      <c r="A224" s="27" t="s">
        <v>387</v>
      </c>
      <c r="B224" s="27"/>
      <c r="C224" s="28"/>
      <c r="D224" s="28"/>
      <c r="E224" s="28"/>
      <c r="F224" s="28"/>
      <c r="G224" s="28"/>
    </row>
    <row r="225" spans="1:7" ht="25.05" customHeight="1" x14ac:dyDescent="0.2">
      <c r="A225" s="27" t="s">
        <v>388</v>
      </c>
      <c r="B225" s="27"/>
      <c r="C225" s="28"/>
      <c r="D225" s="28"/>
      <c r="E225" s="28"/>
      <c r="F225" s="28"/>
      <c r="G225" s="28"/>
    </row>
    <row r="226" spans="1:7" ht="25.05" customHeight="1" x14ac:dyDescent="0.2">
      <c r="A226" s="27" t="s">
        <v>390</v>
      </c>
      <c r="B226" s="27"/>
      <c r="C226" s="28" t="s">
        <v>365</v>
      </c>
      <c r="D226" s="28"/>
      <c r="E226" s="28"/>
      <c r="F226" s="28"/>
      <c r="G226" s="28"/>
    </row>
    <row r="227" spans="1:7" ht="15" customHeight="1" x14ac:dyDescent="0.2"/>
    <row r="228" spans="1:7" ht="25.05" customHeight="1" x14ac:dyDescent="0.2">
      <c r="A228" s="18" t="s">
        <v>485</v>
      </c>
      <c r="B228" s="18"/>
      <c r="C228" s="18"/>
      <c r="D228" s="18"/>
      <c r="E228" s="18"/>
      <c r="F228" s="18"/>
      <c r="G228" s="18"/>
    </row>
    <row r="229" spans="1:7" ht="15" customHeight="1" x14ac:dyDescent="0.2"/>
    <row r="230" spans="1:7" ht="49.95" customHeight="1" x14ac:dyDescent="0.2">
      <c r="A230" s="9" t="s">
        <v>296</v>
      </c>
      <c r="B230" s="20" t="s">
        <v>40</v>
      </c>
      <c r="C230" s="20"/>
      <c r="D230" s="20"/>
      <c r="E230" s="9" t="s">
        <v>486</v>
      </c>
      <c r="F230" s="9" t="s">
        <v>487</v>
      </c>
      <c r="G230" s="9" t="s">
        <v>488</v>
      </c>
    </row>
    <row r="231" spans="1:7" ht="25.05" customHeight="1" x14ac:dyDescent="0.2">
      <c r="A231" s="9" t="s">
        <v>59</v>
      </c>
      <c r="B231" s="20" t="s">
        <v>59</v>
      </c>
      <c r="C231" s="20"/>
      <c r="D231" s="20"/>
      <c r="E231" s="9" t="s">
        <v>59</v>
      </c>
      <c r="F231" s="9" t="s">
        <v>59</v>
      </c>
      <c r="G231" s="9" t="s">
        <v>59</v>
      </c>
    </row>
    <row r="232" spans="1:7" ht="25.05" customHeight="1" x14ac:dyDescent="0.2"/>
    <row r="233" spans="1:7" ht="25.05" customHeight="1" x14ac:dyDescent="0.2">
      <c r="A233" s="27" t="s">
        <v>387</v>
      </c>
      <c r="B233" s="27"/>
      <c r="C233" s="28"/>
      <c r="D233" s="28"/>
      <c r="E233" s="28"/>
      <c r="F233" s="28"/>
      <c r="G233" s="28"/>
    </row>
    <row r="234" spans="1:7" ht="25.05" customHeight="1" x14ac:dyDescent="0.2">
      <c r="A234" s="27" t="s">
        <v>388</v>
      </c>
      <c r="B234" s="27"/>
      <c r="C234" s="28"/>
      <c r="D234" s="28"/>
      <c r="E234" s="28"/>
      <c r="F234" s="28"/>
      <c r="G234" s="28"/>
    </row>
    <row r="235" spans="1:7" ht="25.05" customHeight="1" x14ac:dyDescent="0.2">
      <c r="A235" s="27" t="s">
        <v>390</v>
      </c>
      <c r="B235" s="27"/>
      <c r="C235" s="28" t="s">
        <v>368</v>
      </c>
      <c r="D235" s="28"/>
      <c r="E235" s="28"/>
      <c r="F235" s="28"/>
      <c r="G235" s="28"/>
    </row>
    <row r="236" spans="1:7" ht="15" customHeight="1" x14ac:dyDescent="0.2"/>
    <row r="237" spans="1:7" ht="25.05" customHeight="1" x14ac:dyDescent="0.2">
      <c r="A237" s="18" t="s">
        <v>485</v>
      </c>
      <c r="B237" s="18"/>
      <c r="C237" s="18"/>
      <c r="D237" s="18"/>
      <c r="E237" s="18"/>
      <c r="F237" s="18"/>
      <c r="G237" s="18"/>
    </row>
    <row r="238" spans="1:7" ht="15" customHeight="1" x14ac:dyDescent="0.2"/>
    <row r="239" spans="1:7" ht="49.95" customHeight="1" x14ac:dyDescent="0.2">
      <c r="A239" s="9" t="s">
        <v>296</v>
      </c>
      <c r="B239" s="20" t="s">
        <v>40</v>
      </c>
      <c r="C239" s="20"/>
      <c r="D239" s="20"/>
      <c r="E239" s="9" t="s">
        <v>486</v>
      </c>
      <c r="F239" s="9" t="s">
        <v>487</v>
      </c>
      <c r="G239" s="9" t="s">
        <v>488</v>
      </c>
    </row>
    <row r="240" spans="1:7" ht="25.05" customHeight="1" x14ac:dyDescent="0.2">
      <c r="A240" s="9" t="s">
        <v>59</v>
      </c>
      <c r="B240" s="20" t="s">
        <v>59</v>
      </c>
      <c r="C240" s="20"/>
      <c r="D240" s="20"/>
      <c r="E240" s="9" t="s">
        <v>59</v>
      </c>
      <c r="F240" s="9" t="s">
        <v>59</v>
      </c>
      <c r="G240" s="9" t="s">
        <v>59</v>
      </c>
    </row>
    <row r="241" spans="1:7" ht="25.05" customHeight="1" x14ac:dyDescent="0.2"/>
    <row r="242" spans="1:7" ht="19.95" customHeight="1" x14ac:dyDescent="0.2">
      <c r="A242" s="27" t="s">
        <v>387</v>
      </c>
      <c r="B242" s="27"/>
      <c r="C242" s="28" t="s">
        <v>209</v>
      </c>
      <c r="D242" s="28"/>
      <c r="E242" s="28"/>
      <c r="F242" s="28"/>
      <c r="G242" s="28"/>
    </row>
    <row r="243" spans="1:7" ht="19.95" customHeight="1" x14ac:dyDescent="0.2">
      <c r="A243" s="27" t="s">
        <v>388</v>
      </c>
      <c r="B243" s="27"/>
      <c r="C243" s="28" t="s">
        <v>443</v>
      </c>
      <c r="D243" s="28"/>
      <c r="E243" s="28"/>
      <c r="F243" s="28"/>
      <c r="G243" s="28"/>
    </row>
    <row r="244" spans="1:7" ht="25.05" customHeight="1" x14ac:dyDescent="0.2">
      <c r="A244" s="27" t="s">
        <v>390</v>
      </c>
      <c r="B244" s="27"/>
      <c r="C244" s="28" t="s">
        <v>362</v>
      </c>
      <c r="D244" s="28"/>
      <c r="E244" s="28"/>
      <c r="F244" s="28"/>
      <c r="G244" s="28"/>
    </row>
    <row r="245" spans="1:7" ht="15" customHeight="1" x14ac:dyDescent="0.2"/>
    <row r="246" spans="1:7" ht="25.05" customHeight="1" x14ac:dyDescent="0.2">
      <c r="A246" s="18" t="s">
        <v>489</v>
      </c>
      <c r="B246" s="18"/>
      <c r="C246" s="18"/>
      <c r="D246" s="18"/>
      <c r="E246" s="18"/>
      <c r="F246" s="18"/>
      <c r="G246" s="18"/>
    </row>
    <row r="247" spans="1:7" ht="15" customHeight="1" x14ac:dyDescent="0.2"/>
    <row r="248" spans="1:7" ht="49.95" customHeight="1" x14ac:dyDescent="0.2">
      <c r="A248" s="9" t="s">
        <v>296</v>
      </c>
      <c r="B248" s="20" t="s">
        <v>464</v>
      </c>
      <c r="C248" s="20"/>
      <c r="D248" s="9" t="s">
        <v>490</v>
      </c>
      <c r="E248" s="9" t="s">
        <v>491</v>
      </c>
      <c r="F248" s="9" t="s">
        <v>492</v>
      </c>
      <c r="G248" s="9" t="s">
        <v>493</v>
      </c>
    </row>
    <row r="249" spans="1:7" ht="15" customHeight="1" x14ac:dyDescent="0.2">
      <c r="A249" s="9">
        <v>1</v>
      </c>
      <c r="B249" s="20">
        <v>2</v>
      </c>
      <c r="C249" s="20"/>
      <c r="D249" s="9">
        <v>3</v>
      </c>
      <c r="E249" s="9">
        <v>4</v>
      </c>
      <c r="F249" s="9">
        <v>5</v>
      </c>
      <c r="G249" s="9">
        <v>6</v>
      </c>
    </row>
    <row r="250" spans="1:7" ht="49.95" customHeight="1" x14ac:dyDescent="0.2">
      <c r="A250" s="9" t="s">
        <v>403</v>
      </c>
      <c r="B250" s="21" t="s">
        <v>494</v>
      </c>
      <c r="C250" s="21"/>
      <c r="D250" s="12">
        <v>1</v>
      </c>
      <c r="E250" s="12">
        <v>4</v>
      </c>
      <c r="F250" s="12">
        <v>2659.4375</v>
      </c>
      <c r="G250" s="12">
        <v>10637.75</v>
      </c>
    </row>
    <row r="251" spans="1:7" ht="49.95" customHeight="1" x14ac:dyDescent="0.2">
      <c r="A251" s="9" t="s">
        <v>404</v>
      </c>
      <c r="B251" s="21" t="s">
        <v>495</v>
      </c>
      <c r="C251" s="21"/>
      <c r="D251" s="12">
        <v>1</v>
      </c>
      <c r="E251" s="12">
        <v>1</v>
      </c>
      <c r="F251" s="12">
        <v>22000</v>
      </c>
      <c r="G251" s="12">
        <v>22000</v>
      </c>
    </row>
    <row r="252" spans="1:7" ht="25.05" customHeight="1" x14ac:dyDescent="0.2">
      <c r="A252" s="29" t="s">
        <v>442</v>
      </c>
      <c r="B252" s="29"/>
      <c r="C252" s="29"/>
      <c r="D252" s="15" t="s">
        <v>306</v>
      </c>
      <c r="E252" s="15" t="s">
        <v>306</v>
      </c>
      <c r="F252" s="15" t="s">
        <v>306</v>
      </c>
      <c r="G252" s="15">
        <f>SUBTOTAL(9,G250:G251)</f>
        <v>32637.75</v>
      </c>
    </row>
    <row r="253" spans="1:7" ht="25.05" customHeight="1" x14ac:dyDescent="0.2"/>
    <row r="254" spans="1:7" ht="19.95" customHeight="1" x14ac:dyDescent="0.2">
      <c r="A254" s="27" t="s">
        <v>387</v>
      </c>
      <c r="B254" s="27"/>
      <c r="C254" s="28" t="s">
        <v>209</v>
      </c>
      <c r="D254" s="28"/>
      <c r="E254" s="28"/>
      <c r="F254" s="28"/>
      <c r="G254" s="28"/>
    </row>
    <row r="255" spans="1:7" ht="19.95" customHeight="1" x14ac:dyDescent="0.2">
      <c r="A255" s="27" t="s">
        <v>388</v>
      </c>
      <c r="B255" s="27"/>
      <c r="C255" s="28" t="s">
        <v>389</v>
      </c>
      <c r="D255" s="28"/>
      <c r="E255" s="28"/>
      <c r="F255" s="28"/>
      <c r="G255" s="28"/>
    </row>
    <row r="256" spans="1:7" ht="25.05" customHeight="1" x14ac:dyDescent="0.2">
      <c r="A256" s="27" t="s">
        <v>390</v>
      </c>
      <c r="B256" s="27"/>
      <c r="C256" s="28" t="s">
        <v>362</v>
      </c>
      <c r="D256" s="28"/>
      <c r="E256" s="28"/>
      <c r="F256" s="28"/>
      <c r="G256" s="28"/>
    </row>
    <row r="257" spans="1:7" ht="15" customHeight="1" x14ac:dyDescent="0.2"/>
    <row r="258" spans="1:7" ht="25.05" customHeight="1" x14ac:dyDescent="0.2">
      <c r="A258" s="18" t="s">
        <v>489</v>
      </c>
      <c r="B258" s="18"/>
      <c r="C258" s="18"/>
      <c r="D258" s="18"/>
      <c r="E258" s="18"/>
      <c r="F258" s="18"/>
      <c r="G258" s="18"/>
    </row>
    <row r="259" spans="1:7" ht="15" customHeight="1" x14ac:dyDescent="0.2"/>
    <row r="260" spans="1:7" ht="49.95" customHeight="1" x14ac:dyDescent="0.2">
      <c r="A260" s="9" t="s">
        <v>296</v>
      </c>
      <c r="B260" s="20" t="s">
        <v>464</v>
      </c>
      <c r="C260" s="20"/>
      <c r="D260" s="9" t="s">
        <v>490</v>
      </c>
      <c r="E260" s="9" t="s">
        <v>491</v>
      </c>
      <c r="F260" s="9" t="s">
        <v>492</v>
      </c>
      <c r="G260" s="9" t="s">
        <v>493</v>
      </c>
    </row>
    <row r="261" spans="1:7" ht="15" customHeight="1" x14ac:dyDescent="0.2">
      <c r="A261" s="9">
        <v>1</v>
      </c>
      <c r="B261" s="20">
        <v>2</v>
      </c>
      <c r="C261" s="20"/>
      <c r="D261" s="9">
        <v>3</v>
      </c>
      <c r="E261" s="9">
        <v>4</v>
      </c>
      <c r="F261" s="9">
        <v>5</v>
      </c>
      <c r="G261" s="9">
        <v>6</v>
      </c>
    </row>
    <row r="262" spans="1:7" ht="49.95" customHeight="1" x14ac:dyDescent="0.2">
      <c r="A262" s="9" t="s">
        <v>303</v>
      </c>
      <c r="B262" s="21" t="s">
        <v>496</v>
      </c>
      <c r="C262" s="21"/>
      <c r="D262" s="12">
        <v>1</v>
      </c>
      <c r="E262" s="12">
        <v>6</v>
      </c>
      <c r="F262" s="12">
        <v>1019.639</v>
      </c>
      <c r="G262" s="12">
        <v>6117.83</v>
      </c>
    </row>
    <row r="263" spans="1:7" ht="70.05" customHeight="1" x14ac:dyDescent="0.2">
      <c r="A263" s="9" t="s">
        <v>402</v>
      </c>
      <c r="B263" s="21" t="s">
        <v>497</v>
      </c>
      <c r="C263" s="21"/>
      <c r="D263" s="12">
        <v>1</v>
      </c>
      <c r="E263" s="12">
        <v>6</v>
      </c>
      <c r="F263" s="12">
        <v>1019.6383</v>
      </c>
      <c r="G263" s="12">
        <v>6117.83</v>
      </c>
    </row>
    <row r="264" spans="1:7" ht="49.95" customHeight="1" x14ac:dyDescent="0.2">
      <c r="A264" s="9" t="s">
        <v>403</v>
      </c>
      <c r="B264" s="21" t="s">
        <v>494</v>
      </c>
      <c r="C264" s="21"/>
      <c r="D264" s="12">
        <v>1</v>
      </c>
      <c r="E264" s="12">
        <v>4</v>
      </c>
      <c r="F264" s="12">
        <v>3115.5625</v>
      </c>
      <c r="G264" s="12">
        <v>12462.25</v>
      </c>
    </row>
    <row r="265" spans="1:7" ht="25.05" customHeight="1" x14ac:dyDescent="0.2">
      <c r="A265" s="29" t="s">
        <v>442</v>
      </c>
      <c r="B265" s="29"/>
      <c r="C265" s="29"/>
      <c r="D265" s="15" t="s">
        <v>306</v>
      </c>
      <c r="E265" s="15" t="s">
        <v>306</v>
      </c>
      <c r="F265" s="15" t="s">
        <v>306</v>
      </c>
      <c r="G265" s="15">
        <f>SUBTOTAL(9,G262:G264)</f>
        <v>24697.91</v>
      </c>
    </row>
    <row r="266" spans="1:7" ht="25.05" customHeight="1" x14ac:dyDescent="0.2"/>
    <row r="267" spans="1:7" ht="19.95" customHeight="1" x14ac:dyDescent="0.2">
      <c r="A267" s="27" t="s">
        <v>387</v>
      </c>
      <c r="B267" s="27"/>
      <c r="C267" s="28" t="s">
        <v>209</v>
      </c>
      <c r="D267" s="28"/>
      <c r="E267" s="28"/>
      <c r="F267" s="28"/>
      <c r="G267" s="28"/>
    </row>
    <row r="268" spans="1:7" ht="19.95" customHeight="1" x14ac:dyDescent="0.2">
      <c r="A268" s="27" t="s">
        <v>388</v>
      </c>
      <c r="B268" s="27"/>
      <c r="C268" s="28" t="s">
        <v>443</v>
      </c>
      <c r="D268" s="28"/>
      <c r="E268" s="28"/>
      <c r="F268" s="28"/>
      <c r="G268" s="28"/>
    </row>
    <row r="269" spans="1:7" ht="25.05" customHeight="1" x14ac:dyDescent="0.2">
      <c r="A269" s="27" t="s">
        <v>390</v>
      </c>
      <c r="B269" s="27"/>
      <c r="C269" s="28" t="s">
        <v>365</v>
      </c>
      <c r="D269" s="28"/>
      <c r="E269" s="28"/>
      <c r="F269" s="28"/>
      <c r="G269" s="28"/>
    </row>
    <row r="270" spans="1:7" ht="15" customHeight="1" x14ac:dyDescent="0.2"/>
    <row r="271" spans="1:7" ht="25.05" customHeight="1" x14ac:dyDescent="0.2">
      <c r="A271" s="18" t="s">
        <v>489</v>
      </c>
      <c r="B271" s="18"/>
      <c r="C271" s="18"/>
      <c r="D271" s="18"/>
      <c r="E271" s="18"/>
      <c r="F271" s="18"/>
      <c r="G271" s="18"/>
    </row>
    <row r="272" spans="1:7" ht="15" customHeight="1" x14ac:dyDescent="0.2"/>
    <row r="273" spans="1:7" ht="49.95" customHeight="1" x14ac:dyDescent="0.2">
      <c r="A273" s="9" t="s">
        <v>296</v>
      </c>
      <c r="B273" s="20" t="s">
        <v>464</v>
      </c>
      <c r="C273" s="20"/>
      <c r="D273" s="9" t="s">
        <v>490</v>
      </c>
      <c r="E273" s="9" t="s">
        <v>491</v>
      </c>
      <c r="F273" s="9" t="s">
        <v>492</v>
      </c>
      <c r="G273" s="9" t="s">
        <v>493</v>
      </c>
    </row>
    <row r="274" spans="1:7" ht="15" customHeight="1" x14ac:dyDescent="0.2">
      <c r="A274" s="9">
        <v>1</v>
      </c>
      <c r="B274" s="20">
        <v>2</v>
      </c>
      <c r="C274" s="20"/>
      <c r="D274" s="9">
        <v>3</v>
      </c>
      <c r="E274" s="9">
        <v>4</v>
      </c>
      <c r="F274" s="9">
        <v>5</v>
      </c>
      <c r="G274" s="9">
        <v>6</v>
      </c>
    </row>
    <row r="275" spans="1:7" ht="49.95" customHeight="1" x14ac:dyDescent="0.2">
      <c r="A275" s="9" t="s">
        <v>403</v>
      </c>
      <c r="B275" s="21" t="s">
        <v>494</v>
      </c>
      <c r="C275" s="21"/>
      <c r="D275" s="12">
        <v>1</v>
      </c>
      <c r="E275" s="12">
        <v>4</v>
      </c>
      <c r="F275" s="12">
        <v>2590.1149999999998</v>
      </c>
      <c r="G275" s="12">
        <v>10360.459999999999</v>
      </c>
    </row>
    <row r="276" spans="1:7" ht="49.95" customHeight="1" x14ac:dyDescent="0.2">
      <c r="A276" s="9" t="s">
        <v>404</v>
      </c>
      <c r="B276" s="21" t="s">
        <v>495</v>
      </c>
      <c r="C276" s="21"/>
      <c r="D276" s="12">
        <v>1</v>
      </c>
      <c r="E276" s="12">
        <v>1</v>
      </c>
      <c r="F276" s="12">
        <v>22000</v>
      </c>
      <c r="G276" s="12">
        <v>22000</v>
      </c>
    </row>
    <row r="277" spans="1:7" ht="25.05" customHeight="1" x14ac:dyDescent="0.2">
      <c r="A277" s="29" t="s">
        <v>442</v>
      </c>
      <c r="B277" s="29"/>
      <c r="C277" s="29"/>
      <c r="D277" s="15" t="s">
        <v>306</v>
      </c>
      <c r="E277" s="15" t="s">
        <v>306</v>
      </c>
      <c r="F277" s="15" t="s">
        <v>306</v>
      </c>
      <c r="G277" s="15">
        <f>SUBTOTAL(9,G275:G276)</f>
        <v>32360.46</v>
      </c>
    </row>
    <row r="278" spans="1:7" ht="25.05" customHeight="1" x14ac:dyDescent="0.2"/>
    <row r="279" spans="1:7" ht="19.95" customHeight="1" x14ac:dyDescent="0.2">
      <c r="A279" s="27" t="s">
        <v>387</v>
      </c>
      <c r="B279" s="27"/>
      <c r="C279" s="28" t="s">
        <v>209</v>
      </c>
      <c r="D279" s="28"/>
      <c r="E279" s="28"/>
      <c r="F279" s="28"/>
      <c r="G279" s="28"/>
    </row>
    <row r="280" spans="1:7" ht="19.95" customHeight="1" x14ac:dyDescent="0.2">
      <c r="A280" s="27" t="s">
        <v>388</v>
      </c>
      <c r="B280" s="27"/>
      <c r="C280" s="28" t="s">
        <v>389</v>
      </c>
      <c r="D280" s="28"/>
      <c r="E280" s="28"/>
      <c r="F280" s="28"/>
      <c r="G280" s="28"/>
    </row>
    <row r="281" spans="1:7" ht="25.05" customHeight="1" x14ac:dyDescent="0.2">
      <c r="A281" s="27" t="s">
        <v>390</v>
      </c>
      <c r="B281" s="27"/>
      <c r="C281" s="28" t="s">
        <v>365</v>
      </c>
      <c r="D281" s="28"/>
      <c r="E281" s="28"/>
      <c r="F281" s="28"/>
      <c r="G281" s="28"/>
    </row>
    <row r="282" spans="1:7" ht="15" customHeight="1" x14ac:dyDescent="0.2"/>
    <row r="283" spans="1:7" ht="25.05" customHeight="1" x14ac:dyDescent="0.2">
      <c r="A283" s="18" t="s">
        <v>489</v>
      </c>
      <c r="B283" s="18"/>
      <c r="C283" s="18"/>
      <c r="D283" s="18"/>
      <c r="E283" s="18"/>
      <c r="F283" s="18"/>
      <c r="G283" s="18"/>
    </row>
    <row r="284" spans="1:7" ht="15" customHeight="1" x14ac:dyDescent="0.2"/>
    <row r="285" spans="1:7" ht="49.95" customHeight="1" x14ac:dyDescent="0.2">
      <c r="A285" s="9" t="s">
        <v>296</v>
      </c>
      <c r="B285" s="20" t="s">
        <v>464</v>
      </c>
      <c r="C285" s="20"/>
      <c r="D285" s="9" t="s">
        <v>490</v>
      </c>
      <c r="E285" s="9" t="s">
        <v>491</v>
      </c>
      <c r="F285" s="9" t="s">
        <v>492</v>
      </c>
      <c r="G285" s="9" t="s">
        <v>493</v>
      </c>
    </row>
    <row r="286" spans="1:7" ht="15" customHeight="1" x14ac:dyDescent="0.2">
      <c r="A286" s="9">
        <v>1</v>
      </c>
      <c r="B286" s="20">
        <v>2</v>
      </c>
      <c r="C286" s="20"/>
      <c r="D286" s="9">
        <v>3</v>
      </c>
      <c r="E286" s="9">
        <v>4</v>
      </c>
      <c r="F286" s="9">
        <v>5</v>
      </c>
      <c r="G286" s="9">
        <v>6</v>
      </c>
    </row>
    <row r="287" spans="1:7" ht="49.95" customHeight="1" x14ac:dyDescent="0.2">
      <c r="A287" s="9" t="s">
        <v>303</v>
      </c>
      <c r="B287" s="21" t="s">
        <v>496</v>
      </c>
      <c r="C287" s="21"/>
      <c r="D287" s="12">
        <v>1</v>
      </c>
      <c r="E287" s="12">
        <v>6</v>
      </c>
      <c r="F287" s="12">
        <v>1042.325</v>
      </c>
      <c r="G287" s="12">
        <v>6253.95</v>
      </c>
    </row>
    <row r="288" spans="1:7" ht="70.05" customHeight="1" x14ac:dyDescent="0.2">
      <c r="A288" s="9" t="s">
        <v>402</v>
      </c>
      <c r="B288" s="21" t="s">
        <v>497</v>
      </c>
      <c r="C288" s="21"/>
      <c r="D288" s="12">
        <v>1</v>
      </c>
      <c r="E288" s="12">
        <v>6</v>
      </c>
      <c r="F288" s="12">
        <v>1042.325</v>
      </c>
      <c r="G288" s="12">
        <v>6253.95</v>
      </c>
    </row>
    <row r="289" spans="1:7" ht="49.95" customHeight="1" x14ac:dyDescent="0.2">
      <c r="A289" s="9" t="s">
        <v>403</v>
      </c>
      <c r="B289" s="21" t="s">
        <v>494</v>
      </c>
      <c r="C289" s="21"/>
      <c r="D289" s="12">
        <v>1</v>
      </c>
      <c r="E289" s="12">
        <v>4</v>
      </c>
      <c r="F289" s="12">
        <v>3184.8850000000002</v>
      </c>
      <c r="G289" s="12">
        <v>12739.54</v>
      </c>
    </row>
    <row r="290" spans="1:7" ht="25.05" customHeight="1" x14ac:dyDescent="0.2">
      <c r="A290" s="29" t="s">
        <v>442</v>
      </c>
      <c r="B290" s="29"/>
      <c r="C290" s="29"/>
      <c r="D290" s="15" t="s">
        <v>306</v>
      </c>
      <c r="E290" s="15" t="s">
        <v>306</v>
      </c>
      <c r="F290" s="15" t="s">
        <v>306</v>
      </c>
      <c r="G290" s="15">
        <f>SUBTOTAL(9,G287:G289)</f>
        <v>25247.440000000002</v>
      </c>
    </row>
    <row r="291" spans="1:7" ht="25.05" customHeight="1" x14ac:dyDescent="0.2"/>
    <row r="292" spans="1:7" ht="19.95" customHeight="1" x14ac:dyDescent="0.2">
      <c r="A292" s="27" t="s">
        <v>387</v>
      </c>
      <c r="B292" s="27"/>
      <c r="C292" s="28" t="s">
        <v>209</v>
      </c>
      <c r="D292" s="28"/>
      <c r="E292" s="28"/>
      <c r="F292" s="28"/>
      <c r="G292" s="28"/>
    </row>
    <row r="293" spans="1:7" ht="19.95" customHeight="1" x14ac:dyDescent="0.2">
      <c r="A293" s="27" t="s">
        <v>388</v>
      </c>
      <c r="B293" s="27"/>
      <c r="C293" s="28" t="s">
        <v>443</v>
      </c>
      <c r="D293" s="28"/>
      <c r="E293" s="28"/>
      <c r="F293" s="28"/>
      <c r="G293" s="28"/>
    </row>
    <row r="294" spans="1:7" ht="25.05" customHeight="1" x14ac:dyDescent="0.2">
      <c r="A294" s="27" t="s">
        <v>390</v>
      </c>
      <c r="B294" s="27"/>
      <c r="C294" s="28" t="s">
        <v>368</v>
      </c>
      <c r="D294" s="28"/>
      <c r="E294" s="28"/>
      <c r="F294" s="28"/>
      <c r="G294" s="28"/>
    </row>
    <row r="295" spans="1:7" ht="15" customHeight="1" x14ac:dyDescent="0.2"/>
    <row r="296" spans="1:7" ht="25.05" customHeight="1" x14ac:dyDescent="0.2">
      <c r="A296" s="18" t="s">
        <v>489</v>
      </c>
      <c r="B296" s="18"/>
      <c r="C296" s="18"/>
      <c r="D296" s="18"/>
      <c r="E296" s="18"/>
      <c r="F296" s="18"/>
      <c r="G296" s="18"/>
    </row>
    <row r="297" spans="1:7" ht="15" customHeight="1" x14ac:dyDescent="0.2"/>
    <row r="298" spans="1:7" ht="49.95" customHeight="1" x14ac:dyDescent="0.2">
      <c r="A298" s="9" t="s">
        <v>296</v>
      </c>
      <c r="B298" s="20" t="s">
        <v>464</v>
      </c>
      <c r="C298" s="20"/>
      <c r="D298" s="9" t="s">
        <v>490</v>
      </c>
      <c r="E298" s="9" t="s">
        <v>491</v>
      </c>
      <c r="F298" s="9" t="s">
        <v>492</v>
      </c>
      <c r="G298" s="9" t="s">
        <v>493</v>
      </c>
    </row>
    <row r="299" spans="1:7" ht="15" customHeight="1" x14ac:dyDescent="0.2">
      <c r="A299" s="9">
        <v>1</v>
      </c>
      <c r="B299" s="20">
        <v>2</v>
      </c>
      <c r="C299" s="20"/>
      <c r="D299" s="9">
        <v>3</v>
      </c>
      <c r="E299" s="9">
        <v>4</v>
      </c>
      <c r="F299" s="9">
        <v>5</v>
      </c>
      <c r="G299" s="9">
        <v>6</v>
      </c>
    </row>
    <row r="300" spans="1:7" ht="49.95" customHeight="1" x14ac:dyDescent="0.2">
      <c r="A300" s="9" t="s">
        <v>403</v>
      </c>
      <c r="B300" s="21" t="s">
        <v>494</v>
      </c>
      <c r="C300" s="21"/>
      <c r="D300" s="12">
        <v>1</v>
      </c>
      <c r="E300" s="12">
        <v>4</v>
      </c>
      <c r="F300" s="12">
        <v>2961.34</v>
      </c>
      <c r="G300" s="12">
        <v>11845.36</v>
      </c>
    </row>
    <row r="301" spans="1:7" ht="49.95" customHeight="1" x14ac:dyDescent="0.2">
      <c r="A301" s="9" t="s">
        <v>404</v>
      </c>
      <c r="B301" s="21" t="s">
        <v>495</v>
      </c>
      <c r="C301" s="21"/>
      <c r="D301" s="12">
        <v>1</v>
      </c>
      <c r="E301" s="12">
        <v>1</v>
      </c>
      <c r="F301" s="12">
        <v>22000</v>
      </c>
      <c r="G301" s="12">
        <v>22000</v>
      </c>
    </row>
    <row r="302" spans="1:7" ht="25.05" customHeight="1" x14ac:dyDescent="0.2">
      <c r="A302" s="29" t="s">
        <v>442</v>
      </c>
      <c r="B302" s="29"/>
      <c r="C302" s="29"/>
      <c r="D302" s="15" t="s">
        <v>306</v>
      </c>
      <c r="E302" s="15" t="s">
        <v>306</v>
      </c>
      <c r="F302" s="15" t="s">
        <v>306</v>
      </c>
      <c r="G302" s="15">
        <f>SUBTOTAL(9,G300:G301)</f>
        <v>33845.360000000001</v>
      </c>
    </row>
    <row r="303" spans="1:7" ht="25.05" customHeight="1" x14ac:dyDescent="0.2"/>
    <row r="304" spans="1:7" ht="19.95" customHeight="1" x14ac:dyDescent="0.2">
      <c r="A304" s="27" t="s">
        <v>387</v>
      </c>
      <c r="B304" s="27"/>
      <c r="C304" s="28" t="s">
        <v>209</v>
      </c>
      <c r="D304" s="28"/>
      <c r="E304" s="28"/>
      <c r="F304" s="28"/>
      <c r="G304" s="28"/>
    </row>
    <row r="305" spans="1:7" ht="19.95" customHeight="1" x14ac:dyDescent="0.2">
      <c r="A305" s="27" t="s">
        <v>388</v>
      </c>
      <c r="B305" s="27"/>
      <c r="C305" s="28" t="s">
        <v>389</v>
      </c>
      <c r="D305" s="28"/>
      <c r="E305" s="28"/>
      <c r="F305" s="28"/>
      <c r="G305" s="28"/>
    </row>
    <row r="306" spans="1:7" ht="25.05" customHeight="1" x14ac:dyDescent="0.2">
      <c r="A306" s="27" t="s">
        <v>390</v>
      </c>
      <c r="B306" s="27"/>
      <c r="C306" s="28" t="s">
        <v>368</v>
      </c>
      <c r="D306" s="28"/>
      <c r="E306" s="28"/>
      <c r="F306" s="28"/>
      <c r="G306" s="28"/>
    </row>
    <row r="307" spans="1:7" ht="15" customHeight="1" x14ac:dyDescent="0.2"/>
    <row r="308" spans="1:7" ht="25.05" customHeight="1" x14ac:dyDescent="0.2">
      <c r="A308" s="18" t="s">
        <v>489</v>
      </c>
      <c r="B308" s="18"/>
      <c r="C308" s="18"/>
      <c r="D308" s="18"/>
      <c r="E308" s="18"/>
      <c r="F308" s="18"/>
      <c r="G308" s="18"/>
    </row>
    <row r="309" spans="1:7" ht="15" customHeight="1" x14ac:dyDescent="0.2"/>
    <row r="310" spans="1:7" ht="49.95" customHeight="1" x14ac:dyDescent="0.2">
      <c r="A310" s="9" t="s">
        <v>296</v>
      </c>
      <c r="B310" s="20" t="s">
        <v>464</v>
      </c>
      <c r="C310" s="20"/>
      <c r="D310" s="9" t="s">
        <v>490</v>
      </c>
      <c r="E310" s="9" t="s">
        <v>491</v>
      </c>
      <c r="F310" s="9" t="s">
        <v>492</v>
      </c>
      <c r="G310" s="9" t="s">
        <v>493</v>
      </c>
    </row>
    <row r="311" spans="1:7" ht="15" customHeight="1" x14ac:dyDescent="0.2">
      <c r="A311" s="9">
        <v>1</v>
      </c>
      <c r="B311" s="20">
        <v>2</v>
      </c>
      <c r="C311" s="20"/>
      <c r="D311" s="9">
        <v>3</v>
      </c>
      <c r="E311" s="9">
        <v>4</v>
      </c>
      <c r="F311" s="9">
        <v>5</v>
      </c>
      <c r="G311" s="9">
        <v>6</v>
      </c>
    </row>
    <row r="312" spans="1:7" ht="49.95" customHeight="1" x14ac:dyDescent="0.2">
      <c r="A312" s="9" t="s">
        <v>303</v>
      </c>
      <c r="B312" s="21" t="s">
        <v>496</v>
      </c>
      <c r="C312" s="21"/>
      <c r="D312" s="12">
        <v>1</v>
      </c>
      <c r="E312" s="12">
        <v>6</v>
      </c>
      <c r="F312" s="12">
        <v>699.16666999999995</v>
      </c>
      <c r="G312" s="12">
        <v>4195</v>
      </c>
    </row>
    <row r="313" spans="1:7" ht="70.05" customHeight="1" x14ac:dyDescent="0.2">
      <c r="A313" s="9" t="s">
        <v>402</v>
      </c>
      <c r="B313" s="21" t="s">
        <v>497</v>
      </c>
      <c r="C313" s="21"/>
      <c r="D313" s="12">
        <v>1</v>
      </c>
      <c r="E313" s="12">
        <v>6</v>
      </c>
      <c r="F313" s="12">
        <v>699.16666999999995</v>
      </c>
      <c r="G313" s="12">
        <v>4195</v>
      </c>
    </row>
    <row r="314" spans="1:7" ht="49.95" customHeight="1" x14ac:dyDescent="0.2">
      <c r="A314" s="9" t="s">
        <v>403</v>
      </c>
      <c r="B314" s="21" t="s">
        <v>494</v>
      </c>
      <c r="C314" s="21"/>
      <c r="D314" s="12">
        <v>1</v>
      </c>
      <c r="E314" s="12">
        <v>4</v>
      </c>
      <c r="F314" s="12">
        <v>2136.34</v>
      </c>
      <c r="G314" s="12">
        <v>8545.36</v>
      </c>
    </row>
    <row r="315" spans="1:7" ht="25.05" customHeight="1" x14ac:dyDescent="0.2">
      <c r="A315" s="29" t="s">
        <v>442</v>
      </c>
      <c r="B315" s="29"/>
      <c r="C315" s="29"/>
      <c r="D315" s="15" t="s">
        <v>306</v>
      </c>
      <c r="E315" s="15" t="s">
        <v>306</v>
      </c>
      <c r="F315" s="15" t="s">
        <v>306</v>
      </c>
      <c r="G315" s="15">
        <f>SUBTOTAL(9,G312:G314)</f>
        <v>16935.36</v>
      </c>
    </row>
    <row r="316" spans="1:7" ht="25.05" customHeight="1" x14ac:dyDescent="0.2"/>
    <row r="317" spans="1:7" ht="19.95" customHeight="1" x14ac:dyDescent="0.2">
      <c r="A317" s="27" t="s">
        <v>387</v>
      </c>
      <c r="B317" s="27"/>
      <c r="C317" s="28" t="s">
        <v>209</v>
      </c>
      <c r="D317" s="28"/>
      <c r="E317" s="28"/>
      <c r="F317" s="28"/>
      <c r="G317" s="28"/>
    </row>
    <row r="318" spans="1:7" ht="19.95" customHeight="1" x14ac:dyDescent="0.2">
      <c r="A318" s="27" t="s">
        <v>388</v>
      </c>
      <c r="B318" s="27"/>
      <c r="C318" s="28" t="s">
        <v>443</v>
      </c>
      <c r="D318" s="28"/>
      <c r="E318" s="28"/>
      <c r="F318" s="28"/>
      <c r="G318" s="28"/>
    </row>
    <row r="319" spans="1:7" ht="25.05" customHeight="1" x14ac:dyDescent="0.2">
      <c r="A319" s="27" t="s">
        <v>390</v>
      </c>
      <c r="B319" s="27"/>
      <c r="C319" s="28" t="s">
        <v>362</v>
      </c>
      <c r="D319" s="28"/>
      <c r="E319" s="28"/>
      <c r="F319" s="28"/>
      <c r="G319" s="28"/>
    </row>
    <row r="320" spans="1:7" ht="15" customHeight="1" x14ac:dyDescent="0.2"/>
    <row r="321" spans="1:7" ht="25.05" customHeight="1" x14ac:dyDescent="0.2">
      <c r="A321" s="18" t="s">
        <v>498</v>
      </c>
      <c r="B321" s="18"/>
      <c r="C321" s="18"/>
      <c r="D321" s="18"/>
      <c r="E321" s="18"/>
      <c r="F321" s="18"/>
      <c r="G321" s="18"/>
    </row>
    <row r="322" spans="1:7" ht="15" customHeight="1" x14ac:dyDescent="0.2"/>
    <row r="323" spans="1:7" ht="49.95" customHeight="1" x14ac:dyDescent="0.2">
      <c r="A323" s="9" t="s">
        <v>296</v>
      </c>
      <c r="B323" s="20" t="s">
        <v>464</v>
      </c>
      <c r="C323" s="20"/>
      <c r="D323" s="20"/>
      <c r="E323" s="20"/>
      <c r="F323" s="9" t="s">
        <v>499</v>
      </c>
      <c r="G323" s="9" t="s">
        <v>500</v>
      </c>
    </row>
    <row r="324" spans="1:7" ht="15" customHeight="1" x14ac:dyDescent="0.2">
      <c r="A324" s="9">
        <v>1</v>
      </c>
      <c r="B324" s="20">
        <v>2</v>
      </c>
      <c r="C324" s="20"/>
      <c r="D324" s="20"/>
      <c r="E324" s="20"/>
      <c r="F324" s="9">
        <v>3</v>
      </c>
      <c r="G324" s="9">
        <v>4</v>
      </c>
    </row>
    <row r="325" spans="1:7" ht="60" customHeight="1" x14ac:dyDescent="0.2">
      <c r="A325" s="9" t="s">
        <v>403</v>
      </c>
      <c r="B325" s="21" t="s">
        <v>501</v>
      </c>
      <c r="C325" s="21"/>
      <c r="D325" s="21"/>
      <c r="E325" s="21"/>
      <c r="F325" s="12">
        <v>1</v>
      </c>
      <c r="G325" s="12">
        <v>35445.589999999997</v>
      </c>
    </row>
    <row r="326" spans="1:7" ht="25.05" customHeight="1" x14ac:dyDescent="0.2">
      <c r="A326" s="29" t="s">
        <v>442</v>
      </c>
      <c r="B326" s="29"/>
      <c r="C326" s="29"/>
      <c r="D326" s="15" t="s">
        <v>306</v>
      </c>
      <c r="E326" s="15" t="s">
        <v>306</v>
      </c>
      <c r="F326" s="15" t="s">
        <v>306</v>
      </c>
      <c r="G326" s="15">
        <f>SUBTOTAL(9,G325:G325)</f>
        <v>35445.589999999997</v>
      </c>
    </row>
    <row r="327" spans="1:7" ht="25.05" customHeight="1" x14ac:dyDescent="0.2"/>
    <row r="328" spans="1:7" ht="19.95" customHeight="1" x14ac:dyDescent="0.2">
      <c r="A328" s="27" t="s">
        <v>387</v>
      </c>
      <c r="B328" s="27"/>
      <c r="C328" s="28" t="s">
        <v>209</v>
      </c>
      <c r="D328" s="28"/>
      <c r="E328" s="28"/>
      <c r="F328" s="28"/>
      <c r="G328" s="28"/>
    </row>
    <row r="329" spans="1:7" ht="19.95" customHeight="1" x14ac:dyDescent="0.2">
      <c r="A329" s="27" t="s">
        <v>388</v>
      </c>
      <c r="B329" s="27"/>
      <c r="C329" s="28" t="s">
        <v>389</v>
      </c>
      <c r="D329" s="28"/>
      <c r="E329" s="28"/>
      <c r="F329" s="28"/>
      <c r="G329" s="28"/>
    </row>
    <row r="330" spans="1:7" ht="25.05" customHeight="1" x14ac:dyDescent="0.2">
      <c r="A330" s="27" t="s">
        <v>390</v>
      </c>
      <c r="B330" s="27"/>
      <c r="C330" s="28" t="s">
        <v>362</v>
      </c>
      <c r="D330" s="28"/>
      <c r="E330" s="28"/>
      <c r="F330" s="28"/>
      <c r="G330" s="28"/>
    </row>
    <row r="331" spans="1:7" ht="15" customHeight="1" x14ac:dyDescent="0.2"/>
    <row r="332" spans="1:7" ht="25.05" customHeight="1" x14ac:dyDescent="0.2">
      <c r="A332" s="18" t="s">
        <v>498</v>
      </c>
      <c r="B332" s="18"/>
      <c r="C332" s="18"/>
      <c r="D332" s="18"/>
      <c r="E332" s="18"/>
      <c r="F332" s="18"/>
      <c r="G332" s="18"/>
    </row>
    <row r="333" spans="1:7" ht="15" customHeight="1" x14ac:dyDescent="0.2"/>
    <row r="334" spans="1:7" ht="49.95" customHeight="1" x14ac:dyDescent="0.2">
      <c r="A334" s="9" t="s">
        <v>296</v>
      </c>
      <c r="B334" s="20" t="s">
        <v>464</v>
      </c>
      <c r="C334" s="20"/>
      <c r="D334" s="20"/>
      <c r="E334" s="20"/>
      <c r="F334" s="9" t="s">
        <v>499</v>
      </c>
      <c r="G334" s="9" t="s">
        <v>500</v>
      </c>
    </row>
    <row r="335" spans="1:7" ht="15" customHeight="1" x14ac:dyDescent="0.2">
      <c r="A335" s="9">
        <v>1</v>
      </c>
      <c r="B335" s="20">
        <v>2</v>
      </c>
      <c r="C335" s="20"/>
      <c r="D335" s="20"/>
      <c r="E335" s="20"/>
      <c r="F335" s="9">
        <v>3</v>
      </c>
      <c r="G335" s="9">
        <v>4</v>
      </c>
    </row>
    <row r="336" spans="1:7" ht="49.95" customHeight="1" x14ac:dyDescent="0.2">
      <c r="A336" s="9" t="s">
        <v>303</v>
      </c>
      <c r="B336" s="21" t="s">
        <v>502</v>
      </c>
      <c r="C336" s="21"/>
      <c r="D336" s="21"/>
      <c r="E336" s="21"/>
      <c r="F336" s="12">
        <v>1</v>
      </c>
      <c r="G336" s="12">
        <v>20392.77</v>
      </c>
    </row>
    <row r="337" spans="1:7" ht="60" customHeight="1" x14ac:dyDescent="0.2">
      <c r="A337" s="9" t="s">
        <v>402</v>
      </c>
      <c r="B337" s="21" t="s">
        <v>503</v>
      </c>
      <c r="C337" s="21"/>
      <c r="D337" s="21"/>
      <c r="E337" s="21"/>
      <c r="F337" s="12">
        <v>1</v>
      </c>
      <c r="G337" s="12">
        <v>25000</v>
      </c>
    </row>
    <row r="338" spans="1:7" ht="60" customHeight="1" x14ac:dyDescent="0.2">
      <c r="A338" s="9" t="s">
        <v>403</v>
      </c>
      <c r="B338" s="21" t="s">
        <v>501</v>
      </c>
      <c r="C338" s="21"/>
      <c r="D338" s="21"/>
      <c r="E338" s="21"/>
      <c r="F338" s="12">
        <v>1</v>
      </c>
      <c r="G338" s="12">
        <v>9554.41</v>
      </c>
    </row>
    <row r="339" spans="1:7" ht="25.05" customHeight="1" x14ac:dyDescent="0.2">
      <c r="A339" s="29" t="s">
        <v>442</v>
      </c>
      <c r="B339" s="29"/>
      <c r="C339" s="29"/>
      <c r="D339" s="15" t="s">
        <v>306</v>
      </c>
      <c r="E339" s="15" t="s">
        <v>306</v>
      </c>
      <c r="F339" s="15" t="s">
        <v>306</v>
      </c>
      <c r="G339" s="15">
        <f>SUBTOTAL(9,G336:G338)</f>
        <v>54947.180000000008</v>
      </c>
    </row>
    <row r="340" spans="1:7" ht="25.05" customHeight="1" x14ac:dyDescent="0.2"/>
    <row r="341" spans="1:7" ht="19.95" customHeight="1" x14ac:dyDescent="0.2">
      <c r="A341" s="27" t="s">
        <v>387</v>
      </c>
      <c r="B341" s="27"/>
      <c r="C341" s="28" t="s">
        <v>209</v>
      </c>
      <c r="D341" s="28"/>
      <c r="E341" s="28"/>
      <c r="F341" s="28"/>
      <c r="G341" s="28"/>
    </row>
    <row r="342" spans="1:7" ht="19.95" customHeight="1" x14ac:dyDescent="0.2">
      <c r="A342" s="27" t="s">
        <v>388</v>
      </c>
      <c r="B342" s="27"/>
      <c r="C342" s="28" t="s">
        <v>443</v>
      </c>
      <c r="D342" s="28"/>
      <c r="E342" s="28"/>
      <c r="F342" s="28"/>
      <c r="G342" s="28"/>
    </row>
    <row r="343" spans="1:7" ht="25.05" customHeight="1" x14ac:dyDescent="0.2">
      <c r="A343" s="27" t="s">
        <v>390</v>
      </c>
      <c r="B343" s="27"/>
      <c r="C343" s="28" t="s">
        <v>365</v>
      </c>
      <c r="D343" s="28"/>
      <c r="E343" s="28"/>
      <c r="F343" s="28"/>
      <c r="G343" s="28"/>
    </row>
    <row r="344" spans="1:7" ht="15" customHeight="1" x14ac:dyDescent="0.2"/>
    <row r="345" spans="1:7" ht="25.05" customHeight="1" x14ac:dyDescent="0.2">
      <c r="A345" s="18" t="s">
        <v>498</v>
      </c>
      <c r="B345" s="18"/>
      <c r="C345" s="18"/>
      <c r="D345" s="18"/>
      <c r="E345" s="18"/>
      <c r="F345" s="18"/>
      <c r="G345" s="18"/>
    </row>
    <row r="346" spans="1:7" ht="15" customHeight="1" x14ac:dyDescent="0.2"/>
    <row r="347" spans="1:7" ht="49.95" customHeight="1" x14ac:dyDescent="0.2">
      <c r="A347" s="9" t="s">
        <v>296</v>
      </c>
      <c r="B347" s="20" t="s">
        <v>464</v>
      </c>
      <c r="C347" s="20"/>
      <c r="D347" s="20"/>
      <c r="E347" s="20"/>
      <c r="F347" s="9" t="s">
        <v>499</v>
      </c>
      <c r="G347" s="9" t="s">
        <v>500</v>
      </c>
    </row>
    <row r="348" spans="1:7" ht="15" customHeight="1" x14ac:dyDescent="0.2">
      <c r="A348" s="9">
        <v>1</v>
      </c>
      <c r="B348" s="20">
        <v>2</v>
      </c>
      <c r="C348" s="20"/>
      <c r="D348" s="20"/>
      <c r="E348" s="20"/>
      <c r="F348" s="9">
        <v>3</v>
      </c>
      <c r="G348" s="9">
        <v>4</v>
      </c>
    </row>
    <row r="349" spans="1:7" ht="60" customHeight="1" x14ac:dyDescent="0.2">
      <c r="A349" s="9" t="s">
        <v>403</v>
      </c>
      <c r="B349" s="21" t="s">
        <v>501</v>
      </c>
      <c r="C349" s="21"/>
      <c r="D349" s="21"/>
      <c r="E349" s="21"/>
      <c r="F349" s="12">
        <v>1</v>
      </c>
      <c r="G349" s="12">
        <v>36676.75</v>
      </c>
    </row>
    <row r="350" spans="1:7" ht="25.05" customHeight="1" x14ac:dyDescent="0.2">
      <c r="A350" s="29" t="s">
        <v>442</v>
      </c>
      <c r="B350" s="29"/>
      <c r="C350" s="29"/>
      <c r="D350" s="15" t="s">
        <v>306</v>
      </c>
      <c r="E350" s="15" t="s">
        <v>306</v>
      </c>
      <c r="F350" s="15" t="s">
        <v>306</v>
      </c>
      <c r="G350" s="15">
        <f>SUBTOTAL(9,G349:G349)</f>
        <v>36676.75</v>
      </c>
    </row>
    <row r="351" spans="1:7" ht="25.05" customHeight="1" x14ac:dyDescent="0.2"/>
    <row r="352" spans="1:7" ht="19.95" customHeight="1" x14ac:dyDescent="0.2">
      <c r="A352" s="27" t="s">
        <v>387</v>
      </c>
      <c r="B352" s="27"/>
      <c r="C352" s="28" t="s">
        <v>209</v>
      </c>
      <c r="D352" s="28"/>
      <c r="E352" s="28"/>
      <c r="F352" s="28"/>
      <c r="G352" s="28"/>
    </row>
    <row r="353" spans="1:7" ht="19.95" customHeight="1" x14ac:dyDescent="0.2">
      <c r="A353" s="27" t="s">
        <v>388</v>
      </c>
      <c r="B353" s="27"/>
      <c r="C353" s="28" t="s">
        <v>389</v>
      </c>
      <c r="D353" s="28"/>
      <c r="E353" s="28"/>
      <c r="F353" s="28"/>
      <c r="G353" s="28"/>
    </row>
    <row r="354" spans="1:7" ht="25.05" customHeight="1" x14ac:dyDescent="0.2">
      <c r="A354" s="27" t="s">
        <v>390</v>
      </c>
      <c r="B354" s="27"/>
      <c r="C354" s="28" t="s">
        <v>365</v>
      </c>
      <c r="D354" s="28"/>
      <c r="E354" s="28"/>
      <c r="F354" s="28"/>
      <c r="G354" s="28"/>
    </row>
    <row r="355" spans="1:7" ht="15" customHeight="1" x14ac:dyDescent="0.2"/>
    <row r="356" spans="1:7" ht="25.05" customHeight="1" x14ac:dyDescent="0.2">
      <c r="A356" s="18" t="s">
        <v>498</v>
      </c>
      <c r="B356" s="18"/>
      <c r="C356" s="18"/>
      <c r="D356" s="18"/>
      <c r="E356" s="18"/>
      <c r="F356" s="18"/>
      <c r="G356" s="18"/>
    </row>
    <row r="357" spans="1:7" ht="15" customHeight="1" x14ac:dyDescent="0.2"/>
    <row r="358" spans="1:7" ht="49.95" customHeight="1" x14ac:dyDescent="0.2">
      <c r="A358" s="9" t="s">
        <v>296</v>
      </c>
      <c r="B358" s="20" t="s">
        <v>464</v>
      </c>
      <c r="C358" s="20"/>
      <c r="D358" s="20"/>
      <c r="E358" s="20"/>
      <c r="F358" s="9" t="s">
        <v>499</v>
      </c>
      <c r="G358" s="9" t="s">
        <v>500</v>
      </c>
    </row>
    <row r="359" spans="1:7" ht="15" customHeight="1" x14ac:dyDescent="0.2">
      <c r="A359" s="9">
        <v>1</v>
      </c>
      <c r="B359" s="20">
        <v>2</v>
      </c>
      <c r="C359" s="20"/>
      <c r="D359" s="20"/>
      <c r="E359" s="20"/>
      <c r="F359" s="9">
        <v>3</v>
      </c>
      <c r="G359" s="9">
        <v>4</v>
      </c>
    </row>
    <row r="360" spans="1:7" ht="49.95" customHeight="1" x14ac:dyDescent="0.2">
      <c r="A360" s="9" t="s">
        <v>303</v>
      </c>
      <c r="B360" s="21" t="s">
        <v>502</v>
      </c>
      <c r="C360" s="21"/>
      <c r="D360" s="21"/>
      <c r="E360" s="21"/>
      <c r="F360" s="12">
        <v>1</v>
      </c>
      <c r="G360" s="12">
        <v>20846.509999999998</v>
      </c>
    </row>
    <row r="361" spans="1:7" ht="60" customHeight="1" x14ac:dyDescent="0.2">
      <c r="A361" s="9" t="s">
        <v>402</v>
      </c>
      <c r="B361" s="21" t="s">
        <v>503</v>
      </c>
      <c r="C361" s="21"/>
      <c r="D361" s="21"/>
      <c r="E361" s="21"/>
      <c r="F361" s="12">
        <v>1</v>
      </c>
      <c r="G361" s="12">
        <v>27000</v>
      </c>
    </row>
    <row r="362" spans="1:7" ht="60" customHeight="1" x14ac:dyDescent="0.2">
      <c r="A362" s="9" t="s">
        <v>403</v>
      </c>
      <c r="B362" s="21" t="s">
        <v>501</v>
      </c>
      <c r="C362" s="21"/>
      <c r="D362" s="21"/>
      <c r="E362" s="21"/>
      <c r="F362" s="12">
        <v>1</v>
      </c>
      <c r="G362" s="12">
        <v>8323.25</v>
      </c>
    </row>
    <row r="363" spans="1:7" ht="25.05" customHeight="1" x14ac:dyDescent="0.2">
      <c r="A363" s="29" t="s">
        <v>442</v>
      </c>
      <c r="B363" s="29"/>
      <c r="C363" s="29"/>
      <c r="D363" s="15" t="s">
        <v>306</v>
      </c>
      <c r="E363" s="15" t="s">
        <v>306</v>
      </c>
      <c r="F363" s="15" t="s">
        <v>306</v>
      </c>
      <c r="G363" s="15">
        <f>SUBTOTAL(9,G360:G362)</f>
        <v>56169.759999999995</v>
      </c>
    </row>
    <row r="364" spans="1:7" ht="25.05" customHeight="1" x14ac:dyDescent="0.2"/>
    <row r="365" spans="1:7" ht="19.95" customHeight="1" x14ac:dyDescent="0.2">
      <c r="A365" s="27" t="s">
        <v>387</v>
      </c>
      <c r="B365" s="27"/>
      <c r="C365" s="28" t="s">
        <v>209</v>
      </c>
      <c r="D365" s="28"/>
      <c r="E365" s="28"/>
      <c r="F365" s="28"/>
      <c r="G365" s="28"/>
    </row>
    <row r="366" spans="1:7" ht="19.95" customHeight="1" x14ac:dyDescent="0.2">
      <c r="A366" s="27" t="s">
        <v>388</v>
      </c>
      <c r="B366" s="27"/>
      <c r="C366" s="28" t="s">
        <v>443</v>
      </c>
      <c r="D366" s="28"/>
      <c r="E366" s="28"/>
      <c r="F366" s="28"/>
      <c r="G366" s="28"/>
    </row>
    <row r="367" spans="1:7" ht="25.05" customHeight="1" x14ac:dyDescent="0.2">
      <c r="A367" s="27" t="s">
        <v>390</v>
      </c>
      <c r="B367" s="27"/>
      <c r="C367" s="28" t="s">
        <v>368</v>
      </c>
      <c r="D367" s="28"/>
      <c r="E367" s="28"/>
      <c r="F367" s="28"/>
      <c r="G367" s="28"/>
    </row>
    <row r="368" spans="1:7" ht="15" customHeight="1" x14ac:dyDescent="0.2"/>
    <row r="369" spans="1:7" ht="25.05" customHeight="1" x14ac:dyDescent="0.2">
      <c r="A369" s="18" t="s">
        <v>498</v>
      </c>
      <c r="B369" s="18"/>
      <c r="C369" s="18"/>
      <c r="D369" s="18"/>
      <c r="E369" s="18"/>
      <c r="F369" s="18"/>
      <c r="G369" s="18"/>
    </row>
    <row r="370" spans="1:7" ht="15" customHeight="1" x14ac:dyDescent="0.2"/>
    <row r="371" spans="1:7" ht="49.95" customHeight="1" x14ac:dyDescent="0.2">
      <c r="A371" s="9" t="s">
        <v>296</v>
      </c>
      <c r="B371" s="20" t="s">
        <v>464</v>
      </c>
      <c r="C371" s="20"/>
      <c r="D371" s="20"/>
      <c r="E371" s="20"/>
      <c r="F371" s="9" t="s">
        <v>499</v>
      </c>
      <c r="G371" s="9" t="s">
        <v>500</v>
      </c>
    </row>
    <row r="372" spans="1:7" ht="15" customHeight="1" x14ac:dyDescent="0.2">
      <c r="A372" s="9">
        <v>1</v>
      </c>
      <c r="B372" s="20">
        <v>2</v>
      </c>
      <c r="C372" s="20"/>
      <c r="D372" s="20"/>
      <c r="E372" s="20"/>
      <c r="F372" s="9">
        <v>3</v>
      </c>
      <c r="G372" s="9">
        <v>4</v>
      </c>
    </row>
    <row r="373" spans="1:7" ht="60" customHeight="1" x14ac:dyDescent="0.2">
      <c r="A373" s="9" t="s">
        <v>402</v>
      </c>
      <c r="B373" s="21" t="s">
        <v>503</v>
      </c>
      <c r="C373" s="21"/>
      <c r="D373" s="21"/>
      <c r="E373" s="21"/>
      <c r="F373" s="12">
        <v>1</v>
      </c>
      <c r="G373" s="12">
        <v>3306.04</v>
      </c>
    </row>
    <row r="374" spans="1:7" ht="60" customHeight="1" x14ac:dyDescent="0.2">
      <c r="A374" s="9" t="s">
        <v>403</v>
      </c>
      <c r="B374" s="21" t="s">
        <v>501</v>
      </c>
      <c r="C374" s="21"/>
      <c r="D374" s="21"/>
      <c r="E374" s="21"/>
      <c r="F374" s="12">
        <v>1</v>
      </c>
      <c r="G374" s="12">
        <v>45000</v>
      </c>
    </row>
    <row r="375" spans="1:7" ht="25.05" customHeight="1" x14ac:dyDescent="0.2">
      <c r="A375" s="29" t="s">
        <v>442</v>
      </c>
      <c r="B375" s="29"/>
      <c r="C375" s="29"/>
      <c r="D375" s="15" t="s">
        <v>306</v>
      </c>
      <c r="E375" s="15" t="s">
        <v>306</v>
      </c>
      <c r="F375" s="15" t="s">
        <v>306</v>
      </c>
      <c r="G375" s="15">
        <f>SUBTOTAL(9,G373:G374)</f>
        <v>48306.04</v>
      </c>
    </row>
    <row r="376" spans="1:7" ht="25.05" customHeight="1" x14ac:dyDescent="0.2"/>
    <row r="377" spans="1:7" ht="19.95" customHeight="1" x14ac:dyDescent="0.2">
      <c r="A377" s="27" t="s">
        <v>387</v>
      </c>
      <c r="B377" s="27"/>
      <c r="C377" s="28" t="s">
        <v>209</v>
      </c>
      <c r="D377" s="28"/>
      <c r="E377" s="28"/>
      <c r="F377" s="28"/>
      <c r="G377" s="28"/>
    </row>
    <row r="378" spans="1:7" ht="19.95" customHeight="1" x14ac:dyDescent="0.2">
      <c r="A378" s="27" t="s">
        <v>388</v>
      </c>
      <c r="B378" s="27"/>
      <c r="C378" s="28" t="s">
        <v>389</v>
      </c>
      <c r="D378" s="28"/>
      <c r="E378" s="28"/>
      <c r="F378" s="28"/>
      <c r="G378" s="28"/>
    </row>
    <row r="379" spans="1:7" ht="25.05" customHeight="1" x14ac:dyDescent="0.2">
      <c r="A379" s="27" t="s">
        <v>390</v>
      </c>
      <c r="B379" s="27"/>
      <c r="C379" s="28" t="s">
        <v>368</v>
      </c>
      <c r="D379" s="28"/>
      <c r="E379" s="28"/>
      <c r="F379" s="28"/>
      <c r="G379" s="28"/>
    </row>
    <row r="380" spans="1:7" ht="15" customHeight="1" x14ac:dyDescent="0.2"/>
    <row r="381" spans="1:7" ht="25.05" customHeight="1" x14ac:dyDescent="0.2">
      <c r="A381" s="18" t="s">
        <v>498</v>
      </c>
      <c r="B381" s="18"/>
      <c r="C381" s="18"/>
      <c r="D381" s="18"/>
      <c r="E381" s="18"/>
      <c r="F381" s="18"/>
      <c r="G381" s="18"/>
    </row>
    <row r="382" spans="1:7" ht="15" customHeight="1" x14ac:dyDescent="0.2"/>
    <row r="383" spans="1:7" ht="49.95" customHeight="1" x14ac:dyDescent="0.2">
      <c r="A383" s="9" t="s">
        <v>296</v>
      </c>
      <c r="B383" s="20" t="s">
        <v>464</v>
      </c>
      <c r="C383" s="20"/>
      <c r="D383" s="20"/>
      <c r="E383" s="20"/>
      <c r="F383" s="9" t="s">
        <v>499</v>
      </c>
      <c r="G383" s="9" t="s">
        <v>500</v>
      </c>
    </row>
    <row r="384" spans="1:7" ht="15" customHeight="1" x14ac:dyDescent="0.2">
      <c r="A384" s="9">
        <v>1</v>
      </c>
      <c r="B384" s="20">
        <v>2</v>
      </c>
      <c r="C384" s="20"/>
      <c r="D384" s="20"/>
      <c r="E384" s="20"/>
      <c r="F384" s="9">
        <v>3</v>
      </c>
      <c r="G384" s="9">
        <v>4</v>
      </c>
    </row>
    <row r="385" spans="1:7" ht="49.95" customHeight="1" x14ac:dyDescent="0.2">
      <c r="A385" s="9" t="s">
        <v>303</v>
      </c>
      <c r="B385" s="21" t="s">
        <v>502</v>
      </c>
      <c r="C385" s="21"/>
      <c r="D385" s="21"/>
      <c r="E385" s="21"/>
      <c r="F385" s="12">
        <v>1</v>
      </c>
      <c r="G385" s="12">
        <v>13983.32</v>
      </c>
    </row>
    <row r="386" spans="1:7" ht="60" customHeight="1" x14ac:dyDescent="0.2">
      <c r="A386" s="9" t="s">
        <v>402</v>
      </c>
      <c r="B386" s="21" t="s">
        <v>503</v>
      </c>
      <c r="C386" s="21"/>
      <c r="D386" s="21"/>
      <c r="E386" s="21"/>
      <c r="F386" s="12">
        <v>1</v>
      </c>
      <c r="G386" s="12">
        <v>23693.96</v>
      </c>
    </row>
    <row r="387" spans="1:7" ht="25.05" customHeight="1" x14ac:dyDescent="0.2">
      <c r="A387" s="29" t="s">
        <v>442</v>
      </c>
      <c r="B387" s="29"/>
      <c r="C387" s="29"/>
      <c r="D387" s="15" t="s">
        <v>306</v>
      </c>
      <c r="E387" s="15" t="s">
        <v>306</v>
      </c>
      <c r="F387" s="15" t="s">
        <v>306</v>
      </c>
      <c r="G387" s="15">
        <f>SUBTOTAL(9,G385:G386)</f>
        <v>37677.279999999999</v>
      </c>
    </row>
    <row r="388" spans="1:7" ht="25.05" customHeight="1" x14ac:dyDescent="0.2"/>
    <row r="389" spans="1:7" ht="25.05" customHeight="1" x14ac:dyDescent="0.2">
      <c r="A389" s="27" t="s">
        <v>387</v>
      </c>
      <c r="B389" s="27"/>
      <c r="C389" s="28"/>
      <c r="D389" s="28"/>
      <c r="E389" s="28"/>
      <c r="F389" s="28"/>
      <c r="G389" s="28"/>
    </row>
    <row r="390" spans="1:7" ht="25.05" customHeight="1" x14ac:dyDescent="0.2">
      <c r="A390" s="27" t="s">
        <v>388</v>
      </c>
      <c r="B390" s="27"/>
      <c r="C390" s="28"/>
      <c r="D390" s="28"/>
      <c r="E390" s="28"/>
      <c r="F390" s="28"/>
      <c r="G390" s="28"/>
    </row>
    <row r="391" spans="1:7" ht="25.05" customHeight="1" x14ac:dyDescent="0.2">
      <c r="A391" s="27" t="s">
        <v>390</v>
      </c>
      <c r="B391" s="27"/>
      <c r="C391" s="28" t="s">
        <v>362</v>
      </c>
      <c r="D391" s="28"/>
      <c r="E391" s="28"/>
      <c r="F391" s="28"/>
      <c r="G391" s="28"/>
    </row>
    <row r="392" spans="1:7" ht="15" customHeight="1" x14ac:dyDescent="0.2"/>
    <row r="393" spans="1:7" ht="25.05" customHeight="1" x14ac:dyDescent="0.2">
      <c r="A393" s="18" t="s">
        <v>504</v>
      </c>
      <c r="B393" s="18"/>
      <c r="C393" s="18"/>
      <c r="D393" s="18"/>
      <c r="E393" s="18"/>
      <c r="F393" s="18"/>
      <c r="G393" s="18"/>
    </row>
    <row r="394" spans="1:7" ht="15" customHeight="1" x14ac:dyDescent="0.2"/>
    <row r="395" spans="1:7" ht="49.95" customHeight="1" x14ac:dyDescent="0.2">
      <c r="A395" s="9" t="s">
        <v>296</v>
      </c>
      <c r="B395" s="20" t="s">
        <v>464</v>
      </c>
      <c r="C395" s="20"/>
      <c r="D395" s="20"/>
      <c r="E395" s="9" t="s">
        <v>486</v>
      </c>
      <c r="F395" s="9" t="s">
        <v>505</v>
      </c>
      <c r="G395" s="9" t="s">
        <v>506</v>
      </c>
    </row>
    <row r="396" spans="1:7" ht="25.05" customHeight="1" x14ac:dyDescent="0.2">
      <c r="A396" s="9" t="s">
        <v>59</v>
      </c>
      <c r="B396" s="20" t="s">
        <v>59</v>
      </c>
      <c r="C396" s="20"/>
      <c r="D396" s="20"/>
      <c r="E396" s="9" t="s">
        <v>59</v>
      </c>
      <c r="F396" s="9" t="s">
        <v>59</v>
      </c>
      <c r="G396" s="9" t="s">
        <v>59</v>
      </c>
    </row>
    <row r="397" spans="1:7" ht="25.05" customHeight="1" x14ac:dyDescent="0.2"/>
    <row r="398" spans="1:7" ht="25.05" customHeight="1" x14ac:dyDescent="0.2">
      <c r="A398" s="27" t="s">
        <v>387</v>
      </c>
      <c r="B398" s="27"/>
      <c r="C398" s="28"/>
      <c r="D398" s="28"/>
      <c r="E398" s="28"/>
      <c r="F398" s="28"/>
      <c r="G398" s="28"/>
    </row>
    <row r="399" spans="1:7" ht="25.05" customHeight="1" x14ac:dyDescent="0.2">
      <c r="A399" s="27" t="s">
        <v>388</v>
      </c>
      <c r="B399" s="27"/>
      <c r="C399" s="28"/>
      <c r="D399" s="28"/>
      <c r="E399" s="28"/>
      <c r="F399" s="28"/>
      <c r="G399" s="28"/>
    </row>
    <row r="400" spans="1:7" ht="25.05" customHeight="1" x14ac:dyDescent="0.2">
      <c r="A400" s="27" t="s">
        <v>390</v>
      </c>
      <c r="B400" s="27"/>
      <c r="C400" s="28" t="s">
        <v>365</v>
      </c>
      <c r="D400" s="28"/>
      <c r="E400" s="28"/>
      <c r="F400" s="28"/>
      <c r="G400" s="28"/>
    </row>
    <row r="401" spans="1:7" ht="15" customHeight="1" x14ac:dyDescent="0.2"/>
    <row r="402" spans="1:7" ht="25.05" customHeight="1" x14ac:dyDescent="0.2">
      <c r="A402" s="18" t="s">
        <v>504</v>
      </c>
      <c r="B402" s="18"/>
      <c r="C402" s="18"/>
      <c r="D402" s="18"/>
      <c r="E402" s="18"/>
      <c r="F402" s="18"/>
      <c r="G402" s="18"/>
    </row>
    <row r="403" spans="1:7" ht="15" customHeight="1" x14ac:dyDescent="0.2"/>
    <row r="404" spans="1:7" ht="49.95" customHeight="1" x14ac:dyDescent="0.2">
      <c r="A404" s="9" t="s">
        <v>296</v>
      </c>
      <c r="B404" s="20" t="s">
        <v>464</v>
      </c>
      <c r="C404" s="20"/>
      <c r="D404" s="20"/>
      <c r="E404" s="9" t="s">
        <v>486</v>
      </c>
      <c r="F404" s="9" t="s">
        <v>505</v>
      </c>
      <c r="G404" s="9" t="s">
        <v>506</v>
      </c>
    </row>
    <row r="405" spans="1:7" ht="25.05" customHeight="1" x14ac:dyDescent="0.2">
      <c r="A405" s="9" t="s">
        <v>59</v>
      </c>
      <c r="B405" s="20" t="s">
        <v>59</v>
      </c>
      <c r="C405" s="20"/>
      <c r="D405" s="20"/>
      <c r="E405" s="9" t="s">
        <v>59</v>
      </c>
      <c r="F405" s="9" t="s">
        <v>59</v>
      </c>
      <c r="G405" s="9" t="s">
        <v>59</v>
      </c>
    </row>
    <row r="406" spans="1:7" ht="25.05" customHeight="1" x14ac:dyDescent="0.2"/>
    <row r="407" spans="1:7" ht="25.05" customHeight="1" x14ac:dyDescent="0.2">
      <c r="A407" s="27" t="s">
        <v>387</v>
      </c>
      <c r="B407" s="27"/>
      <c r="C407" s="28"/>
      <c r="D407" s="28"/>
      <c r="E407" s="28"/>
      <c r="F407" s="28"/>
      <c r="G407" s="28"/>
    </row>
    <row r="408" spans="1:7" ht="25.05" customHeight="1" x14ac:dyDescent="0.2">
      <c r="A408" s="27" t="s">
        <v>388</v>
      </c>
      <c r="B408" s="27"/>
      <c r="C408" s="28"/>
      <c r="D408" s="28"/>
      <c r="E408" s="28"/>
      <c r="F408" s="28"/>
      <c r="G408" s="28"/>
    </row>
    <row r="409" spans="1:7" ht="25.05" customHeight="1" x14ac:dyDescent="0.2">
      <c r="A409" s="27" t="s">
        <v>390</v>
      </c>
      <c r="B409" s="27"/>
      <c r="C409" s="28" t="s">
        <v>368</v>
      </c>
      <c r="D409" s="28"/>
      <c r="E409" s="28"/>
      <c r="F409" s="28"/>
      <c r="G409" s="28"/>
    </row>
    <row r="410" spans="1:7" ht="15" customHeight="1" x14ac:dyDescent="0.2"/>
    <row r="411" spans="1:7" ht="25.05" customHeight="1" x14ac:dyDescent="0.2">
      <c r="A411" s="18" t="s">
        <v>504</v>
      </c>
      <c r="B411" s="18"/>
      <c r="C411" s="18"/>
      <c r="D411" s="18"/>
      <c r="E411" s="18"/>
      <c r="F411" s="18"/>
      <c r="G411" s="18"/>
    </row>
    <row r="412" spans="1:7" ht="15" customHeight="1" x14ac:dyDescent="0.2"/>
    <row r="413" spans="1:7" ht="49.95" customHeight="1" x14ac:dyDescent="0.2">
      <c r="A413" s="9" t="s">
        <v>296</v>
      </c>
      <c r="B413" s="20" t="s">
        <v>464</v>
      </c>
      <c r="C413" s="20"/>
      <c r="D413" s="20"/>
      <c r="E413" s="9" t="s">
        <v>486</v>
      </c>
      <c r="F413" s="9" t="s">
        <v>505</v>
      </c>
      <c r="G413" s="9" t="s">
        <v>506</v>
      </c>
    </row>
    <row r="414" spans="1:7" ht="25.05" customHeight="1" x14ac:dyDescent="0.2">
      <c r="A414" s="9" t="s">
        <v>59</v>
      </c>
      <c r="B414" s="20" t="s">
        <v>59</v>
      </c>
      <c r="C414" s="20"/>
      <c r="D414" s="20"/>
      <c r="E414" s="9" t="s">
        <v>59</v>
      </c>
      <c r="F414" s="9" t="s">
        <v>59</v>
      </c>
      <c r="G414" s="9" t="s">
        <v>59</v>
      </c>
    </row>
    <row r="415" spans="1:7" ht="25.05" customHeight="1" x14ac:dyDescent="0.2"/>
    <row r="416" spans="1:7" ht="19.95" customHeight="1" x14ac:dyDescent="0.2">
      <c r="A416" s="27" t="s">
        <v>387</v>
      </c>
      <c r="B416" s="27"/>
      <c r="C416" s="28" t="s">
        <v>209</v>
      </c>
      <c r="D416" s="28"/>
      <c r="E416" s="28"/>
      <c r="F416" s="28"/>
      <c r="G416" s="28"/>
    </row>
    <row r="417" spans="1:7" ht="19.95" customHeight="1" x14ac:dyDescent="0.2">
      <c r="A417" s="27" t="s">
        <v>388</v>
      </c>
      <c r="B417" s="27"/>
      <c r="C417" s="28" t="s">
        <v>443</v>
      </c>
      <c r="D417" s="28"/>
      <c r="E417" s="28"/>
      <c r="F417" s="28"/>
      <c r="G417" s="28"/>
    </row>
    <row r="418" spans="1:7" ht="25.05" customHeight="1" x14ac:dyDescent="0.2">
      <c r="A418" s="27" t="s">
        <v>390</v>
      </c>
      <c r="B418" s="27"/>
      <c r="C418" s="28" t="s">
        <v>362</v>
      </c>
      <c r="D418" s="28"/>
      <c r="E418" s="28"/>
      <c r="F418" s="28"/>
      <c r="G418" s="28"/>
    </row>
    <row r="419" spans="1:7" ht="15" customHeight="1" x14ac:dyDescent="0.2"/>
    <row r="420" spans="1:7" ht="25.05" customHeight="1" x14ac:dyDescent="0.2">
      <c r="A420" s="18" t="s">
        <v>507</v>
      </c>
      <c r="B420" s="18"/>
      <c r="C420" s="18"/>
      <c r="D420" s="18"/>
      <c r="E420" s="18"/>
      <c r="F420" s="18"/>
      <c r="G420" s="18"/>
    </row>
    <row r="421" spans="1:7" ht="15" customHeight="1" x14ac:dyDescent="0.2"/>
    <row r="422" spans="1:7" ht="49.95" customHeight="1" x14ac:dyDescent="0.2">
      <c r="A422" s="9" t="s">
        <v>296</v>
      </c>
      <c r="B422" s="20" t="s">
        <v>464</v>
      </c>
      <c r="C422" s="20"/>
      <c r="D422" s="9" t="s">
        <v>508</v>
      </c>
      <c r="E422" s="9" t="s">
        <v>486</v>
      </c>
      <c r="F422" s="9" t="s">
        <v>509</v>
      </c>
      <c r="G422" s="9" t="s">
        <v>510</v>
      </c>
    </row>
    <row r="423" spans="1:7" ht="15" customHeight="1" x14ac:dyDescent="0.2">
      <c r="A423" s="9">
        <v>1</v>
      </c>
      <c r="B423" s="20">
        <v>2</v>
      </c>
      <c r="C423" s="20"/>
      <c r="D423" s="9">
        <v>3</v>
      </c>
      <c r="E423" s="9">
        <v>4</v>
      </c>
      <c r="F423" s="9">
        <v>5</v>
      </c>
      <c r="G423" s="9">
        <v>6</v>
      </c>
    </row>
    <row r="424" spans="1:7" ht="49.95" customHeight="1" x14ac:dyDescent="0.2">
      <c r="A424" s="9" t="s">
        <v>402</v>
      </c>
      <c r="B424" s="21" t="s">
        <v>511</v>
      </c>
      <c r="C424" s="21"/>
      <c r="D424" s="9"/>
      <c r="E424" s="12">
        <v>1</v>
      </c>
      <c r="F424" s="12">
        <v>4343.97</v>
      </c>
      <c r="G424" s="12">
        <v>4343.97</v>
      </c>
    </row>
    <row r="425" spans="1:7" ht="30" customHeight="1" x14ac:dyDescent="0.2">
      <c r="A425" s="9" t="s">
        <v>406</v>
      </c>
      <c r="B425" s="21" t="s">
        <v>512</v>
      </c>
      <c r="C425" s="21"/>
      <c r="D425" s="9"/>
      <c r="E425" s="12">
        <v>1</v>
      </c>
      <c r="F425" s="12">
        <v>2000</v>
      </c>
      <c r="G425" s="12">
        <v>2000</v>
      </c>
    </row>
    <row r="426" spans="1:7" ht="30" customHeight="1" x14ac:dyDescent="0.2">
      <c r="A426" s="9" t="s">
        <v>409</v>
      </c>
      <c r="B426" s="21" t="s">
        <v>513</v>
      </c>
      <c r="C426" s="21"/>
      <c r="D426" s="9"/>
      <c r="E426" s="12">
        <v>1</v>
      </c>
      <c r="F426" s="12">
        <v>2803.33</v>
      </c>
      <c r="G426" s="12">
        <v>2803.33</v>
      </c>
    </row>
    <row r="427" spans="1:7" ht="25.05" customHeight="1" x14ac:dyDescent="0.2">
      <c r="A427" s="29" t="s">
        <v>442</v>
      </c>
      <c r="B427" s="29"/>
      <c r="C427" s="29"/>
      <c r="D427" s="15" t="s">
        <v>306</v>
      </c>
      <c r="E427" s="15" t="s">
        <v>306</v>
      </c>
      <c r="F427" s="15" t="s">
        <v>306</v>
      </c>
      <c r="G427" s="15">
        <f>SUBTOTAL(9,G424:G426)</f>
        <v>9147.2999999999993</v>
      </c>
    </row>
    <row r="428" spans="1:7" ht="25.05" customHeight="1" x14ac:dyDescent="0.2"/>
    <row r="429" spans="1:7" ht="19.95" customHeight="1" x14ac:dyDescent="0.2">
      <c r="A429" s="27" t="s">
        <v>387</v>
      </c>
      <c r="B429" s="27"/>
      <c r="C429" s="28" t="s">
        <v>209</v>
      </c>
      <c r="D429" s="28"/>
      <c r="E429" s="28"/>
      <c r="F429" s="28"/>
      <c r="G429" s="28"/>
    </row>
    <row r="430" spans="1:7" ht="19.95" customHeight="1" x14ac:dyDescent="0.2">
      <c r="A430" s="27" t="s">
        <v>388</v>
      </c>
      <c r="B430" s="27"/>
      <c r="C430" s="28" t="s">
        <v>443</v>
      </c>
      <c r="D430" s="28"/>
      <c r="E430" s="28"/>
      <c r="F430" s="28"/>
      <c r="G430" s="28"/>
    </row>
    <row r="431" spans="1:7" ht="25.05" customHeight="1" x14ac:dyDescent="0.2">
      <c r="A431" s="27" t="s">
        <v>390</v>
      </c>
      <c r="B431" s="27"/>
      <c r="C431" s="28" t="s">
        <v>365</v>
      </c>
      <c r="D431" s="28"/>
      <c r="E431" s="28"/>
      <c r="F431" s="28"/>
      <c r="G431" s="28"/>
    </row>
    <row r="432" spans="1:7" ht="15" customHeight="1" x14ac:dyDescent="0.2"/>
    <row r="433" spans="1:7" ht="25.05" customHeight="1" x14ac:dyDescent="0.2">
      <c r="A433" s="18" t="s">
        <v>507</v>
      </c>
      <c r="B433" s="18"/>
      <c r="C433" s="18"/>
      <c r="D433" s="18"/>
      <c r="E433" s="18"/>
      <c r="F433" s="18"/>
      <c r="G433" s="18"/>
    </row>
    <row r="434" spans="1:7" ht="15" customHeight="1" x14ac:dyDescent="0.2"/>
    <row r="435" spans="1:7" ht="49.95" customHeight="1" x14ac:dyDescent="0.2">
      <c r="A435" s="9" t="s">
        <v>296</v>
      </c>
      <c r="B435" s="20" t="s">
        <v>464</v>
      </c>
      <c r="C435" s="20"/>
      <c r="D435" s="9" t="s">
        <v>508</v>
      </c>
      <c r="E435" s="9" t="s">
        <v>486</v>
      </c>
      <c r="F435" s="9" t="s">
        <v>509</v>
      </c>
      <c r="G435" s="9" t="s">
        <v>510</v>
      </c>
    </row>
    <row r="436" spans="1:7" ht="15" customHeight="1" x14ac:dyDescent="0.2">
      <c r="A436" s="9">
        <v>1</v>
      </c>
      <c r="B436" s="20">
        <v>2</v>
      </c>
      <c r="C436" s="20"/>
      <c r="D436" s="9">
        <v>3</v>
      </c>
      <c r="E436" s="9">
        <v>4</v>
      </c>
      <c r="F436" s="9">
        <v>5</v>
      </c>
      <c r="G436" s="9">
        <v>6</v>
      </c>
    </row>
    <row r="437" spans="1:7" ht="49.95" customHeight="1" x14ac:dyDescent="0.2">
      <c r="A437" s="9" t="s">
        <v>402</v>
      </c>
      <c r="B437" s="21" t="s">
        <v>511</v>
      </c>
      <c r="C437" s="21"/>
      <c r="D437" s="9"/>
      <c r="E437" s="12">
        <v>1</v>
      </c>
      <c r="F437" s="12">
        <v>15778.55</v>
      </c>
      <c r="G437" s="12">
        <v>15778.55</v>
      </c>
    </row>
    <row r="438" spans="1:7" ht="30" customHeight="1" x14ac:dyDescent="0.2">
      <c r="A438" s="9" t="s">
        <v>406</v>
      </c>
      <c r="B438" s="21" t="s">
        <v>512</v>
      </c>
      <c r="C438" s="21"/>
      <c r="D438" s="9"/>
      <c r="E438" s="12">
        <v>1</v>
      </c>
      <c r="F438" s="12">
        <v>2500</v>
      </c>
      <c r="G438" s="12">
        <v>2500</v>
      </c>
    </row>
    <row r="439" spans="1:7" ht="30" customHeight="1" x14ac:dyDescent="0.2">
      <c r="A439" s="9" t="s">
        <v>409</v>
      </c>
      <c r="B439" s="21" t="s">
        <v>513</v>
      </c>
      <c r="C439" s="21"/>
      <c r="D439" s="9"/>
      <c r="E439" s="12">
        <v>1</v>
      </c>
      <c r="F439" s="12">
        <v>11204.24</v>
      </c>
      <c r="G439" s="12">
        <v>11204.24</v>
      </c>
    </row>
    <row r="440" spans="1:7" ht="25.05" customHeight="1" x14ac:dyDescent="0.2">
      <c r="A440" s="29" t="s">
        <v>442</v>
      </c>
      <c r="B440" s="29"/>
      <c r="C440" s="29"/>
      <c r="D440" s="15" t="s">
        <v>306</v>
      </c>
      <c r="E440" s="15" t="s">
        <v>306</v>
      </c>
      <c r="F440" s="15" t="s">
        <v>306</v>
      </c>
      <c r="G440" s="15">
        <f>SUBTOTAL(9,G437:G439)</f>
        <v>29482.79</v>
      </c>
    </row>
    <row r="441" spans="1:7" ht="25.05" customHeight="1" x14ac:dyDescent="0.2"/>
    <row r="442" spans="1:7" ht="19.95" customHeight="1" x14ac:dyDescent="0.2">
      <c r="A442" s="27" t="s">
        <v>387</v>
      </c>
      <c r="B442" s="27"/>
      <c r="C442" s="28" t="s">
        <v>209</v>
      </c>
      <c r="D442" s="28"/>
      <c r="E442" s="28"/>
      <c r="F442" s="28"/>
      <c r="G442" s="28"/>
    </row>
    <row r="443" spans="1:7" ht="19.95" customHeight="1" x14ac:dyDescent="0.2">
      <c r="A443" s="27" t="s">
        <v>388</v>
      </c>
      <c r="B443" s="27"/>
      <c r="C443" s="28" t="s">
        <v>443</v>
      </c>
      <c r="D443" s="28"/>
      <c r="E443" s="28"/>
      <c r="F443" s="28"/>
      <c r="G443" s="28"/>
    </row>
    <row r="444" spans="1:7" ht="25.05" customHeight="1" x14ac:dyDescent="0.2">
      <c r="A444" s="27" t="s">
        <v>390</v>
      </c>
      <c r="B444" s="27"/>
      <c r="C444" s="28" t="s">
        <v>368</v>
      </c>
      <c r="D444" s="28"/>
      <c r="E444" s="28"/>
      <c r="F444" s="28"/>
      <c r="G444" s="28"/>
    </row>
    <row r="445" spans="1:7" ht="15" customHeight="1" x14ac:dyDescent="0.2"/>
    <row r="446" spans="1:7" ht="25.05" customHeight="1" x14ac:dyDescent="0.2">
      <c r="A446" s="18" t="s">
        <v>507</v>
      </c>
      <c r="B446" s="18"/>
      <c r="C446" s="18"/>
      <c r="D446" s="18"/>
      <c r="E446" s="18"/>
      <c r="F446" s="18"/>
      <c r="G446" s="18"/>
    </row>
    <row r="447" spans="1:7" ht="15" customHeight="1" x14ac:dyDescent="0.2"/>
    <row r="448" spans="1:7" ht="49.95" customHeight="1" x14ac:dyDescent="0.2">
      <c r="A448" s="9" t="s">
        <v>296</v>
      </c>
      <c r="B448" s="20" t="s">
        <v>464</v>
      </c>
      <c r="C448" s="20"/>
      <c r="D448" s="9" t="s">
        <v>508</v>
      </c>
      <c r="E448" s="9" t="s">
        <v>486</v>
      </c>
      <c r="F448" s="9" t="s">
        <v>509</v>
      </c>
      <c r="G448" s="9" t="s">
        <v>510</v>
      </c>
    </row>
    <row r="449" spans="1:7" ht="15" customHeight="1" x14ac:dyDescent="0.2">
      <c r="A449" s="9">
        <v>1</v>
      </c>
      <c r="B449" s="20">
        <v>2</v>
      </c>
      <c r="C449" s="20"/>
      <c r="D449" s="9">
        <v>3</v>
      </c>
      <c r="E449" s="9">
        <v>4</v>
      </c>
      <c r="F449" s="9">
        <v>5</v>
      </c>
      <c r="G449" s="9">
        <v>6</v>
      </c>
    </row>
    <row r="450" spans="1:7" ht="49.95" customHeight="1" x14ac:dyDescent="0.2">
      <c r="A450" s="9" t="s">
        <v>402</v>
      </c>
      <c r="B450" s="21" t="s">
        <v>511</v>
      </c>
      <c r="C450" s="21"/>
      <c r="D450" s="9"/>
      <c r="E450" s="12">
        <v>1</v>
      </c>
      <c r="F450" s="12">
        <v>3985.35</v>
      </c>
      <c r="G450" s="12">
        <v>3985.35</v>
      </c>
    </row>
    <row r="451" spans="1:7" ht="30" customHeight="1" x14ac:dyDescent="0.2">
      <c r="A451" s="9" t="s">
        <v>406</v>
      </c>
      <c r="B451" s="21" t="s">
        <v>512</v>
      </c>
      <c r="C451" s="21"/>
      <c r="D451" s="9"/>
      <c r="E451" s="12">
        <v>1</v>
      </c>
      <c r="F451" s="12">
        <v>2500</v>
      </c>
      <c r="G451" s="12">
        <v>2500</v>
      </c>
    </row>
    <row r="452" spans="1:7" ht="30" customHeight="1" x14ac:dyDescent="0.2">
      <c r="A452" s="9" t="s">
        <v>409</v>
      </c>
      <c r="B452" s="21" t="s">
        <v>513</v>
      </c>
      <c r="C452" s="21"/>
      <c r="D452" s="9"/>
      <c r="E452" s="12">
        <v>1</v>
      </c>
      <c r="F452" s="12">
        <v>3180.12</v>
      </c>
      <c r="G452" s="12">
        <v>3180.12</v>
      </c>
    </row>
    <row r="453" spans="1:7" ht="25.05" customHeight="1" x14ac:dyDescent="0.2">
      <c r="A453" s="29" t="s">
        <v>442</v>
      </c>
      <c r="B453" s="29"/>
      <c r="C453" s="29"/>
      <c r="D453" s="15" t="s">
        <v>306</v>
      </c>
      <c r="E453" s="15" t="s">
        <v>306</v>
      </c>
      <c r="F453" s="15" t="s">
        <v>306</v>
      </c>
      <c r="G453" s="15">
        <f>SUBTOTAL(9,G450:G452)</f>
        <v>9665.4700000000012</v>
      </c>
    </row>
  </sheetData>
  <sheetProtection password="9313" sheet="1" objects="1" scenarios="1"/>
  <mergeCells count="453">
    <mergeCell ref="A453:C453"/>
    <mergeCell ref="B448:C448"/>
    <mergeCell ref="B449:C449"/>
    <mergeCell ref="B450:C450"/>
    <mergeCell ref="B451:C451"/>
    <mergeCell ref="B452:C452"/>
    <mergeCell ref="A443:B443"/>
    <mergeCell ref="C443:G443"/>
    <mergeCell ref="A444:B444"/>
    <mergeCell ref="C444:G444"/>
    <mergeCell ref="A446:G446"/>
    <mergeCell ref="B437:C437"/>
    <mergeCell ref="B438:C438"/>
    <mergeCell ref="B439:C439"/>
    <mergeCell ref="A440:C440"/>
    <mergeCell ref="A442:B442"/>
    <mergeCell ref="C442:G442"/>
    <mergeCell ref="A431:B431"/>
    <mergeCell ref="C431:G431"/>
    <mergeCell ref="A433:G433"/>
    <mergeCell ref="B435:C435"/>
    <mergeCell ref="B436:C436"/>
    <mergeCell ref="B426:C426"/>
    <mergeCell ref="A427:C427"/>
    <mergeCell ref="A429:B429"/>
    <mergeCell ref="C429:G429"/>
    <mergeCell ref="A430:B430"/>
    <mergeCell ref="C430:G430"/>
    <mergeCell ref="A420:G420"/>
    <mergeCell ref="B422:C422"/>
    <mergeCell ref="B423:C423"/>
    <mergeCell ref="B424:C424"/>
    <mergeCell ref="B425:C425"/>
    <mergeCell ref="A416:B416"/>
    <mergeCell ref="C416:G416"/>
    <mergeCell ref="A417:B417"/>
    <mergeCell ref="C417:G417"/>
    <mergeCell ref="A418:B418"/>
    <mergeCell ref="C418:G418"/>
    <mergeCell ref="A409:B409"/>
    <mergeCell ref="C409:G409"/>
    <mergeCell ref="A411:G411"/>
    <mergeCell ref="B413:D413"/>
    <mergeCell ref="B414:D414"/>
    <mergeCell ref="B404:D404"/>
    <mergeCell ref="B405:D405"/>
    <mergeCell ref="A407:B407"/>
    <mergeCell ref="C407:G407"/>
    <mergeCell ref="A408:B408"/>
    <mergeCell ref="C408:G408"/>
    <mergeCell ref="A399:B399"/>
    <mergeCell ref="C399:G399"/>
    <mergeCell ref="A400:B400"/>
    <mergeCell ref="C400:G400"/>
    <mergeCell ref="A402:G402"/>
    <mergeCell ref="A393:G393"/>
    <mergeCell ref="B395:D395"/>
    <mergeCell ref="B396:D396"/>
    <mergeCell ref="A398:B398"/>
    <mergeCell ref="C398:G398"/>
    <mergeCell ref="A389:B389"/>
    <mergeCell ref="C389:G389"/>
    <mergeCell ref="A390:B390"/>
    <mergeCell ref="C390:G390"/>
    <mergeCell ref="A391:B391"/>
    <mergeCell ref="C391:G391"/>
    <mergeCell ref="B383:E383"/>
    <mergeCell ref="B384:E384"/>
    <mergeCell ref="B385:E385"/>
    <mergeCell ref="B386:E386"/>
    <mergeCell ref="A387:C387"/>
    <mergeCell ref="A378:B378"/>
    <mergeCell ref="C378:G378"/>
    <mergeCell ref="A379:B379"/>
    <mergeCell ref="C379:G379"/>
    <mergeCell ref="A381:G381"/>
    <mergeCell ref="B373:E373"/>
    <mergeCell ref="B374:E374"/>
    <mergeCell ref="A375:C375"/>
    <mergeCell ref="A377:B377"/>
    <mergeCell ref="C377:G377"/>
    <mergeCell ref="A367:B367"/>
    <mergeCell ref="C367:G367"/>
    <mergeCell ref="A369:G369"/>
    <mergeCell ref="B371:E371"/>
    <mergeCell ref="B372:E372"/>
    <mergeCell ref="A363:C363"/>
    <mergeCell ref="A365:B365"/>
    <mergeCell ref="C365:G365"/>
    <mergeCell ref="A366:B366"/>
    <mergeCell ref="C366:G366"/>
    <mergeCell ref="B358:E358"/>
    <mergeCell ref="B359:E359"/>
    <mergeCell ref="B360:E360"/>
    <mergeCell ref="B361:E361"/>
    <mergeCell ref="B362:E362"/>
    <mergeCell ref="A353:B353"/>
    <mergeCell ref="C353:G353"/>
    <mergeCell ref="A354:B354"/>
    <mergeCell ref="C354:G354"/>
    <mergeCell ref="A356:G356"/>
    <mergeCell ref="B347:E347"/>
    <mergeCell ref="B348:E348"/>
    <mergeCell ref="B349:E349"/>
    <mergeCell ref="A350:C350"/>
    <mergeCell ref="A352:B352"/>
    <mergeCell ref="C352:G352"/>
    <mergeCell ref="A342:B342"/>
    <mergeCell ref="C342:G342"/>
    <mergeCell ref="A343:B343"/>
    <mergeCell ref="C343:G343"/>
    <mergeCell ref="A345:G345"/>
    <mergeCell ref="B336:E336"/>
    <mergeCell ref="B337:E337"/>
    <mergeCell ref="B338:E338"/>
    <mergeCell ref="A339:C339"/>
    <mergeCell ref="A341:B341"/>
    <mergeCell ref="C341:G341"/>
    <mergeCell ref="A330:B330"/>
    <mergeCell ref="C330:G330"/>
    <mergeCell ref="A332:G332"/>
    <mergeCell ref="B334:E334"/>
    <mergeCell ref="B335:E335"/>
    <mergeCell ref="B325:E325"/>
    <mergeCell ref="A326:C326"/>
    <mergeCell ref="A328:B328"/>
    <mergeCell ref="C328:G328"/>
    <mergeCell ref="A329:B329"/>
    <mergeCell ref="C329:G329"/>
    <mergeCell ref="A319:B319"/>
    <mergeCell ref="C319:G319"/>
    <mergeCell ref="A321:G321"/>
    <mergeCell ref="B323:E323"/>
    <mergeCell ref="B324:E324"/>
    <mergeCell ref="A315:C315"/>
    <mergeCell ref="A317:B317"/>
    <mergeCell ref="C317:G317"/>
    <mergeCell ref="A318:B318"/>
    <mergeCell ref="C318:G318"/>
    <mergeCell ref="B310:C310"/>
    <mergeCell ref="B311:C311"/>
    <mergeCell ref="B312:C312"/>
    <mergeCell ref="B313:C313"/>
    <mergeCell ref="B314:C314"/>
    <mergeCell ref="A305:B305"/>
    <mergeCell ref="C305:G305"/>
    <mergeCell ref="A306:B306"/>
    <mergeCell ref="C306:G306"/>
    <mergeCell ref="A308:G308"/>
    <mergeCell ref="B300:C300"/>
    <mergeCell ref="B301:C301"/>
    <mergeCell ref="A302:C302"/>
    <mergeCell ref="A304:B304"/>
    <mergeCell ref="C304:G304"/>
    <mergeCell ref="A294:B294"/>
    <mergeCell ref="C294:G294"/>
    <mergeCell ref="A296:G296"/>
    <mergeCell ref="B298:C298"/>
    <mergeCell ref="B299:C299"/>
    <mergeCell ref="B289:C289"/>
    <mergeCell ref="A290:C290"/>
    <mergeCell ref="A292:B292"/>
    <mergeCell ref="C292:G292"/>
    <mergeCell ref="A293:B293"/>
    <mergeCell ref="C293:G293"/>
    <mergeCell ref="A283:G283"/>
    <mergeCell ref="B285:C285"/>
    <mergeCell ref="B286:C286"/>
    <mergeCell ref="B287:C287"/>
    <mergeCell ref="B288:C288"/>
    <mergeCell ref="A279:B279"/>
    <mergeCell ref="C279:G279"/>
    <mergeCell ref="A280:B280"/>
    <mergeCell ref="C280:G280"/>
    <mergeCell ref="A281:B281"/>
    <mergeCell ref="C281:G281"/>
    <mergeCell ref="B273:C273"/>
    <mergeCell ref="B274:C274"/>
    <mergeCell ref="B275:C275"/>
    <mergeCell ref="B276:C276"/>
    <mergeCell ref="A277:C277"/>
    <mergeCell ref="A268:B268"/>
    <mergeCell ref="C268:G268"/>
    <mergeCell ref="A269:B269"/>
    <mergeCell ref="C269:G269"/>
    <mergeCell ref="A271:G271"/>
    <mergeCell ref="B262:C262"/>
    <mergeCell ref="B263:C263"/>
    <mergeCell ref="B264:C264"/>
    <mergeCell ref="A265:C265"/>
    <mergeCell ref="A267:B267"/>
    <mergeCell ref="C267:G267"/>
    <mergeCell ref="A256:B256"/>
    <mergeCell ref="C256:G256"/>
    <mergeCell ref="A258:G258"/>
    <mergeCell ref="B260:C260"/>
    <mergeCell ref="B261:C261"/>
    <mergeCell ref="A252:C252"/>
    <mergeCell ref="A254:B254"/>
    <mergeCell ref="C254:G254"/>
    <mergeCell ref="A255:B255"/>
    <mergeCell ref="C255:G255"/>
    <mergeCell ref="A246:G246"/>
    <mergeCell ref="B248:C248"/>
    <mergeCell ref="B249:C249"/>
    <mergeCell ref="B250:C250"/>
    <mergeCell ref="B251:C251"/>
    <mergeCell ref="A242:B242"/>
    <mergeCell ref="C242:G242"/>
    <mergeCell ref="A243:B243"/>
    <mergeCell ref="C243:G243"/>
    <mergeCell ref="A244:B244"/>
    <mergeCell ref="C244:G244"/>
    <mergeCell ref="A235:B235"/>
    <mergeCell ref="C235:G235"/>
    <mergeCell ref="A237:G237"/>
    <mergeCell ref="B239:D239"/>
    <mergeCell ref="B240:D240"/>
    <mergeCell ref="B230:D230"/>
    <mergeCell ref="B231:D231"/>
    <mergeCell ref="A233:B233"/>
    <mergeCell ref="C233:G233"/>
    <mergeCell ref="A234:B234"/>
    <mergeCell ref="C234:G234"/>
    <mergeCell ref="A225:B225"/>
    <mergeCell ref="C225:G225"/>
    <mergeCell ref="A226:B226"/>
    <mergeCell ref="C226:G226"/>
    <mergeCell ref="A228:G228"/>
    <mergeCell ref="A219:G219"/>
    <mergeCell ref="B221:D221"/>
    <mergeCell ref="B222:D222"/>
    <mergeCell ref="A224:B224"/>
    <mergeCell ref="C224:G224"/>
    <mergeCell ref="A215:B215"/>
    <mergeCell ref="C215:G215"/>
    <mergeCell ref="A216:B216"/>
    <mergeCell ref="C216:G216"/>
    <mergeCell ref="A217:B217"/>
    <mergeCell ref="C217:G217"/>
    <mergeCell ref="B209:C209"/>
    <mergeCell ref="B210:C210"/>
    <mergeCell ref="B211:C211"/>
    <mergeCell ref="B212:C212"/>
    <mergeCell ref="A213:C213"/>
    <mergeCell ref="A204:B204"/>
    <mergeCell ref="C204:G204"/>
    <mergeCell ref="A205:B205"/>
    <mergeCell ref="C205:G205"/>
    <mergeCell ref="A207:G207"/>
    <mergeCell ref="B198:C198"/>
    <mergeCell ref="B199:C199"/>
    <mergeCell ref="B200:C200"/>
    <mergeCell ref="A201:C201"/>
    <mergeCell ref="A203:B203"/>
    <mergeCell ref="C203:G203"/>
    <mergeCell ref="A192:B192"/>
    <mergeCell ref="C192:G192"/>
    <mergeCell ref="A194:G194"/>
    <mergeCell ref="B196:C196"/>
    <mergeCell ref="B197:C197"/>
    <mergeCell ref="B187:C187"/>
    <mergeCell ref="A188:C188"/>
    <mergeCell ref="A190:B190"/>
    <mergeCell ref="C190:G190"/>
    <mergeCell ref="A191:B191"/>
    <mergeCell ref="C191:G191"/>
    <mergeCell ref="A181:G181"/>
    <mergeCell ref="B183:C183"/>
    <mergeCell ref="B184:C184"/>
    <mergeCell ref="B185:C185"/>
    <mergeCell ref="B186:C186"/>
    <mergeCell ref="A177:B177"/>
    <mergeCell ref="C177:G177"/>
    <mergeCell ref="A178:B178"/>
    <mergeCell ref="C178:G178"/>
    <mergeCell ref="A179:B179"/>
    <mergeCell ref="C179:G179"/>
    <mergeCell ref="B171:C171"/>
    <mergeCell ref="B172:C172"/>
    <mergeCell ref="B173:C173"/>
    <mergeCell ref="B174:C174"/>
    <mergeCell ref="A175:C175"/>
    <mergeCell ref="A166:B166"/>
    <mergeCell ref="C166:G166"/>
    <mergeCell ref="A167:B167"/>
    <mergeCell ref="C167:G167"/>
    <mergeCell ref="A169:G169"/>
    <mergeCell ref="B160:C160"/>
    <mergeCell ref="B161:C161"/>
    <mergeCell ref="B162:C162"/>
    <mergeCell ref="A163:C163"/>
    <mergeCell ref="A165:B165"/>
    <mergeCell ref="C165:G165"/>
    <mergeCell ref="A154:B154"/>
    <mergeCell ref="C154:G154"/>
    <mergeCell ref="A156:G156"/>
    <mergeCell ref="B158:C158"/>
    <mergeCell ref="B159:C159"/>
    <mergeCell ref="A150:C150"/>
    <mergeCell ref="A152:B152"/>
    <mergeCell ref="C152:G152"/>
    <mergeCell ref="A153:B153"/>
    <mergeCell ref="C153:G153"/>
    <mergeCell ref="B145:C145"/>
    <mergeCell ref="B146:C146"/>
    <mergeCell ref="B147:C147"/>
    <mergeCell ref="B148:C148"/>
    <mergeCell ref="B149:C149"/>
    <mergeCell ref="A140:B140"/>
    <mergeCell ref="C140:G140"/>
    <mergeCell ref="A141:B141"/>
    <mergeCell ref="C141:G141"/>
    <mergeCell ref="A143:G143"/>
    <mergeCell ref="B135:C135"/>
    <mergeCell ref="B136:C136"/>
    <mergeCell ref="A137:C137"/>
    <mergeCell ref="A139:B139"/>
    <mergeCell ref="C139:G139"/>
    <mergeCell ref="A129:B129"/>
    <mergeCell ref="C129:G129"/>
    <mergeCell ref="A131:G131"/>
    <mergeCell ref="B133:C133"/>
    <mergeCell ref="B134:C134"/>
    <mergeCell ref="A125:C125"/>
    <mergeCell ref="A127:B127"/>
    <mergeCell ref="C127:G127"/>
    <mergeCell ref="A128:B128"/>
    <mergeCell ref="C128:G128"/>
    <mergeCell ref="B120:C120"/>
    <mergeCell ref="B121:C121"/>
    <mergeCell ref="B122:C122"/>
    <mergeCell ref="B123:C123"/>
    <mergeCell ref="B124:C124"/>
    <mergeCell ref="A115:B115"/>
    <mergeCell ref="C115:G115"/>
    <mergeCell ref="A116:B116"/>
    <mergeCell ref="C116:G116"/>
    <mergeCell ref="A118:G118"/>
    <mergeCell ref="B109:C109"/>
    <mergeCell ref="B110:C110"/>
    <mergeCell ref="B111:C111"/>
    <mergeCell ref="A112:C112"/>
    <mergeCell ref="A114:B114"/>
    <mergeCell ref="C114:G114"/>
    <mergeCell ref="A103:B103"/>
    <mergeCell ref="C103:G103"/>
    <mergeCell ref="A105:G105"/>
    <mergeCell ref="B107:C107"/>
    <mergeCell ref="B108:C108"/>
    <mergeCell ref="B98:D98"/>
    <mergeCell ref="B99:D99"/>
    <mergeCell ref="A101:B101"/>
    <mergeCell ref="C101:G101"/>
    <mergeCell ref="A102:B102"/>
    <mergeCell ref="C102:G102"/>
    <mergeCell ref="A93:B93"/>
    <mergeCell ref="C93:G93"/>
    <mergeCell ref="A94:B94"/>
    <mergeCell ref="C94:G94"/>
    <mergeCell ref="A96:G96"/>
    <mergeCell ref="A87:G87"/>
    <mergeCell ref="B89:D89"/>
    <mergeCell ref="B90:D90"/>
    <mergeCell ref="A92:B92"/>
    <mergeCell ref="C92:G92"/>
    <mergeCell ref="A83:B83"/>
    <mergeCell ref="C83:G83"/>
    <mergeCell ref="A84:B84"/>
    <mergeCell ref="C84:G84"/>
    <mergeCell ref="A85:B85"/>
    <mergeCell ref="C85:G85"/>
    <mergeCell ref="A76:B76"/>
    <mergeCell ref="C76:G76"/>
    <mergeCell ref="A78:G78"/>
    <mergeCell ref="B80:D80"/>
    <mergeCell ref="B81:D81"/>
    <mergeCell ref="A72:C72"/>
    <mergeCell ref="A74:B74"/>
    <mergeCell ref="C74:G74"/>
    <mergeCell ref="A75:B75"/>
    <mergeCell ref="C75:G75"/>
    <mergeCell ref="B67:C67"/>
    <mergeCell ref="B68:C68"/>
    <mergeCell ref="B69:C69"/>
    <mergeCell ref="B70:C70"/>
    <mergeCell ref="B71:C71"/>
    <mergeCell ref="A62:B62"/>
    <mergeCell ref="C62:G62"/>
    <mergeCell ref="A63:B63"/>
    <mergeCell ref="C63:G63"/>
    <mergeCell ref="A65:G65"/>
    <mergeCell ref="B56:C56"/>
    <mergeCell ref="B57:C57"/>
    <mergeCell ref="B58:C58"/>
    <mergeCell ref="A59:C59"/>
    <mergeCell ref="A61:B61"/>
    <mergeCell ref="C61:G61"/>
    <mergeCell ref="A51:B51"/>
    <mergeCell ref="C51:G51"/>
    <mergeCell ref="A52:B52"/>
    <mergeCell ref="C52:G52"/>
    <mergeCell ref="A54:G54"/>
    <mergeCell ref="B45:C45"/>
    <mergeCell ref="B46:C46"/>
    <mergeCell ref="B47:C47"/>
    <mergeCell ref="A48:C48"/>
    <mergeCell ref="A50:B50"/>
    <mergeCell ref="C50:G50"/>
    <mergeCell ref="A39:B39"/>
    <mergeCell ref="C39:G39"/>
    <mergeCell ref="A41:G41"/>
    <mergeCell ref="B43:C43"/>
    <mergeCell ref="B44:C44"/>
    <mergeCell ref="B34:C34"/>
    <mergeCell ref="A35:C35"/>
    <mergeCell ref="A37:B37"/>
    <mergeCell ref="C37:G37"/>
    <mergeCell ref="A38:B38"/>
    <mergeCell ref="C38:G38"/>
    <mergeCell ref="A28:B28"/>
    <mergeCell ref="C28:G28"/>
    <mergeCell ref="A30:G30"/>
    <mergeCell ref="B32:C32"/>
    <mergeCell ref="B33:C33"/>
    <mergeCell ref="B23:C23"/>
    <mergeCell ref="A24:C24"/>
    <mergeCell ref="A26:B26"/>
    <mergeCell ref="C26:G26"/>
    <mergeCell ref="A27:B27"/>
    <mergeCell ref="C27:G27"/>
    <mergeCell ref="A17:G17"/>
    <mergeCell ref="B19:C19"/>
    <mergeCell ref="B20:C20"/>
    <mergeCell ref="B21:C21"/>
    <mergeCell ref="B22:C22"/>
    <mergeCell ref="A13:B13"/>
    <mergeCell ref="C13:G13"/>
    <mergeCell ref="A14:B14"/>
    <mergeCell ref="C14:G14"/>
    <mergeCell ref="A15:B15"/>
    <mergeCell ref="C15:G15"/>
    <mergeCell ref="A6:G6"/>
    <mergeCell ref="B8:C8"/>
    <mergeCell ref="B9:C9"/>
    <mergeCell ref="B10:C10"/>
    <mergeCell ref="A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&amp;K00-00922815.DEV.34865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workbookViewId="0"/>
  </sheetViews>
  <sheetFormatPr defaultRowHeight="10.199999999999999" x14ac:dyDescent="0.2"/>
  <cols>
    <col min="1" max="1" width="11.5" customWidth="1"/>
    <col min="2" max="2" width="15.25" customWidth="1"/>
    <col min="3" max="3" width="57.25" customWidth="1"/>
    <col min="4" max="12" width="22.875" customWidth="1"/>
  </cols>
  <sheetData>
    <row r="1" spans="1:13" ht="15" customHeight="1" x14ac:dyDescent="0.2"/>
    <row r="2" spans="1:13" ht="25.05" customHeight="1" x14ac:dyDescent="0.2">
      <c r="A2" s="18" t="s">
        <v>514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 x14ac:dyDescent="0.2"/>
    <row r="4" spans="1:13" ht="25.05" customHeight="1" x14ac:dyDescent="0.2">
      <c r="A4" s="18" t="s">
        <v>515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ht="25.05" customHeight="1" x14ac:dyDescent="0.2"/>
    <row r="6" spans="1:13" ht="49.95" customHeight="1" x14ac:dyDescent="0.2">
      <c r="A6" s="20" t="s">
        <v>296</v>
      </c>
      <c r="B6" s="20" t="s">
        <v>42</v>
      </c>
      <c r="C6" s="20" t="s">
        <v>516</v>
      </c>
      <c r="D6" s="20" t="s">
        <v>517</v>
      </c>
      <c r="E6" s="20"/>
      <c r="F6" s="20"/>
      <c r="G6" s="20" t="s">
        <v>518</v>
      </c>
      <c r="H6" s="20"/>
      <c r="I6" s="20"/>
      <c r="J6" s="20" t="s">
        <v>519</v>
      </c>
      <c r="K6" s="20"/>
      <c r="L6" s="20"/>
    </row>
    <row r="7" spans="1:13" ht="49.95" customHeight="1" x14ac:dyDescent="0.2">
      <c r="A7" s="20"/>
      <c r="B7" s="20"/>
      <c r="C7" s="20"/>
      <c r="D7" s="9" t="s">
        <v>520</v>
      </c>
      <c r="E7" s="9" t="s">
        <v>521</v>
      </c>
      <c r="F7" s="9" t="s">
        <v>522</v>
      </c>
      <c r="G7" s="9" t="s">
        <v>520</v>
      </c>
      <c r="H7" s="9" t="s">
        <v>521</v>
      </c>
      <c r="I7" s="9" t="s">
        <v>523</v>
      </c>
      <c r="J7" s="9" t="s">
        <v>520</v>
      </c>
      <c r="K7" s="9" t="s">
        <v>521</v>
      </c>
      <c r="L7" s="9" t="s">
        <v>524</v>
      </c>
    </row>
    <row r="8" spans="1:13" ht="25.05" customHeight="1" x14ac:dyDescent="0.2">
      <c r="A8" s="9" t="s">
        <v>303</v>
      </c>
      <c r="B8" s="9" t="s">
        <v>402</v>
      </c>
      <c r="C8" s="9" t="s">
        <v>403</v>
      </c>
      <c r="D8" s="9" t="s">
        <v>404</v>
      </c>
      <c r="E8" s="9" t="s">
        <v>405</v>
      </c>
      <c r="F8" s="9" t="s">
        <v>406</v>
      </c>
      <c r="G8" s="9" t="s">
        <v>407</v>
      </c>
      <c r="H8" s="9" t="s">
        <v>408</v>
      </c>
      <c r="I8" s="9" t="s">
        <v>409</v>
      </c>
      <c r="J8" s="9" t="s">
        <v>410</v>
      </c>
      <c r="K8" s="9" t="s">
        <v>421</v>
      </c>
      <c r="L8" s="9" t="s">
        <v>423</v>
      </c>
    </row>
    <row r="9" spans="1:13" x14ac:dyDescent="0.2">
      <c r="A9" s="9" t="s">
        <v>59</v>
      </c>
      <c r="B9" s="9" t="s">
        <v>59</v>
      </c>
      <c r="C9" s="9" t="s">
        <v>59</v>
      </c>
      <c r="D9" s="9" t="s">
        <v>59</v>
      </c>
      <c r="E9" s="9" t="s">
        <v>59</v>
      </c>
      <c r="F9" s="9" t="s">
        <v>59</v>
      </c>
      <c r="G9" s="9" t="s">
        <v>59</v>
      </c>
      <c r="H9" s="9" t="s">
        <v>59</v>
      </c>
      <c r="I9" s="9" t="s">
        <v>59</v>
      </c>
      <c r="J9" s="9" t="s">
        <v>59</v>
      </c>
      <c r="K9" s="9" t="s">
        <v>59</v>
      </c>
      <c r="L9" s="9" t="s">
        <v>59</v>
      </c>
    </row>
    <row r="10" spans="1:13" ht="15" customHeight="1" x14ac:dyDescent="0.2"/>
    <row r="11" spans="1:13" ht="25.05" customHeight="1" x14ac:dyDescent="0.2">
      <c r="A11" s="18" t="s">
        <v>525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" customHeight="1" x14ac:dyDescent="0.2"/>
    <row r="13" spans="1:13" ht="25.05" customHeight="1" x14ac:dyDescent="0.2">
      <c r="A13" s="18" t="s">
        <v>526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3" ht="25.05" customHeight="1" x14ac:dyDescent="0.2"/>
    <row r="15" spans="1:13" ht="49.95" customHeight="1" x14ac:dyDescent="0.2">
      <c r="A15" s="20" t="s">
        <v>296</v>
      </c>
      <c r="B15" s="20" t="s">
        <v>42</v>
      </c>
      <c r="C15" s="20" t="s">
        <v>516</v>
      </c>
      <c r="D15" s="20" t="s">
        <v>517</v>
      </c>
      <c r="E15" s="20"/>
      <c r="F15" s="20"/>
      <c r="G15" s="20" t="s">
        <v>518</v>
      </c>
      <c r="H15" s="20"/>
      <c r="I15" s="20"/>
      <c r="J15" s="20" t="s">
        <v>519</v>
      </c>
      <c r="K15" s="20"/>
      <c r="L15" s="20"/>
    </row>
    <row r="16" spans="1:13" ht="49.95" customHeight="1" x14ac:dyDescent="0.2">
      <c r="A16" s="20"/>
      <c r="B16" s="20"/>
      <c r="C16" s="20"/>
      <c r="D16" s="9" t="s">
        <v>520</v>
      </c>
      <c r="E16" s="9" t="s">
        <v>521</v>
      </c>
      <c r="F16" s="9" t="s">
        <v>522</v>
      </c>
      <c r="G16" s="9" t="s">
        <v>520</v>
      </c>
      <c r="H16" s="9" t="s">
        <v>521</v>
      </c>
      <c r="I16" s="9" t="s">
        <v>523</v>
      </c>
      <c r="J16" s="9" t="s">
        <v>520</v>
      </c>
      <c r="K16" s="9" t="s">
        <v>521</v>
      </c>
      <c r="L16" s="9" t="s">
        <v>524</v>
      </c>
    </row>
    <row r="17" spans="1:12" ht="25.05" customHeight="1" x14ac:dyDescent="0.2">
      <c r="A17" s="9" t="s">
        <v>303</v>
      </c>
      <c r="B17" s="9" t="s">
        <v>402</v>
      </c>
      <c r="C17" s="9" t="s">
        <v>403</v>
      </c>
      <c r="D17" s="9" t="s">
        <v>404</v>
      </c>
      <c r="E17" s="9" t="s">
        <v>405</v>
      </c>
      <c r="F17" s="9" t="s">
        <v>406</v>
      </c>
      <c r="G17" s="9" t="s">
        <v>407</v>
      </c>
      <c r="H17" s="9" t="s">
        <v>408</v>
      </c>
      <c r="I17" s="9" t="s">
        <v>409</v>
      </c>
      <c r="J17" s="9" t="s">
        <v>410</v>
      </c>
      <c r="K17" s="9" t="s">
        <v>421</v>
      </c>
      <c r="L17" s="9" t="s">
        <v>423</v>
      </c>
    </row>
    <row r="18" spans="1:12" ht="25.05" customHeight="1" x14ac:dyDescent="0.2">
      <c r="A18" s="9" t="s">
        <v>303</v>
      </c>
      <c r="B18" s="9" t="s">
        <v>69</v>
      </c>
      <c r="C18" s="10" t="s">
        <v>527</v>
      </c>
      <c r="D18" s="12">
        <v>90</v>
      </c>
      <c r="E18" s="12">
        <v>1680</v>
      </c>
      <c r="F18" s="12">
        <v>151200</v>
      </c>
      <c r="G18" s="12">
        <v>90</v>
      </c>
      <c r="H18" s="12">
        <v>1760</v>
      </c>
      <c r="I18" s="12">
        <v>158400</v>
      </c>
      <c r="J18" s="12">
        <v>90</v>
      </c>
      <c r="K18" s="12">
        <v>1850</v>
      </c>
      <c r="L18" s="12">
        <v>166500</v>
      </c>
    </row>
    <row r="19" spans="1:12" ht="25.05" customHeight="1" x14ac:dyDescent="0.2">
      <c r="A19" s="9" t="s">
        <v>402</v>
      </c>
      <c r="B19" s="9" t="s">
        <v>69</v>
      </c>
      <c r="C19" s="10" t="s">
        <v>528</v>
      </c>
      <c r="D19" s="12">
        <v>3</v>
      </c>
      <c r="E19" s="12">
        <v>3100</v>
      </c>
      <c r="F19" s="12">
        <v>9300</v>
      </c>
      <c r="G19" s="12">
        <v>3</v>
      </c>
      <c r="H19" s="12">
        <v>3200</v>
      </c>
      <c r="I19" s="12">
        <v>9600</v>
      </c>
      <c r="J19" s="12">
        <v>3</v>
      </c>
      <c r="K19" s="12">
        <v>3200</v>
      </c>
      <c r="L19" s="12">
        <v>9600</v>
      </c>
    </row>
    <row r="20" spans="1:12" ht="25.05" customHeight="1" x14ac:dyDescent="0.2">
      <c r="A20" s="9" t="s">
        <v>403</v>
      </c>
      <c r="B20" s="9" t="s">
        <v>69</v>
      </c>
      <c r="C20" s="10" t="s">
        <v>529</v>
      </c>
      <c r="D20" s="12">
        <v>144</v>
      </c>
      <c r="E20" s="12">
        <v>1450</v>
      </c>
      <c r="F20" s="12">
        <v>208800</v>
      </c>
      <c r="G20" s="12">
        <v>144</v>
      </c>
      <c r="H20" s="12">
        <v>1520</v>
      </c>
      <c r="I20" s="12">
        <v>218880</v>
      </c>
      <c r="J20" s="12">
        <v>144</v>
      </c>
      <c r="K20" s="12">
        <v>1600</v>
      </c>
      <c r="L20" s="12">
        <v>230400</v>
      </c>
    </row>
    <row r="21" spans="1:12" ht="25.05" customHeight="1" x14ac:dyDescent="0.2">
      <c r="A21" s="9" t="s">
        <v>404</v>
      </c>
      <c r="B21" s="9" t="s">
        <v>69</v>
      </c>
      <c r="C21" s="10" t="s">
        <v>530</v>
      </c>
      <c r="D21" s="12">
        <v>2</v>
      </c>
      <c r="E21" s="12">
        <v>590</v>
      </c>
      <c r="F21" s="12">
        <v>1180</v>
      </c>
      <c r="G21" s="12">
        <v>3</v>
      </c>
      <c r="H21" s="12">
        <v>740</v>
      </c>
      <c r="I21" s="12">
        <v>2220</v>
      </c>
      <c r="J21" s="12">
        <v>3</v>
      </c>
      <c r="K21" s="12">
        <v>685</v>
      </c>
      <c r="L21" s="12">
        <v>2055</v>
      </c>
    </row>
    <row r="22" spans="1:12" ht="25.05" customHeight="1" x14ac:dyDescent="0.2">
      <c r="A22" s="30" t="s">
        <v>442</v>
      </c>
      <c r="B22" s="30"/>
      <c r="C22" s="30"/>
      <c r="D22" s="13" t="s">
        <v>59</v>
      </c>
      <c r="E22" s="13" t="s">
        <v>59</v>
      </c>
      <c r="F22" s="13">
        <f>SUM(F18:F21)</f>
        <v>370480</v>
      </c>
      <c r="G22" s="13" t="s">
        <v>59</v>
      </c>
      <c r="H22" s="13" t="s">
        <v>59</v>
      </c>
      <c r="I22" s="13">
        <f>SUM(I18:I21)</f>
        <v>389100</v>
      </c>
      <c r="J22" s="13" t="s">
        <v>59</v>
      </c>
      <c r="K22" s="13" t="s">
        <v>59</v>
      </c>
      <c r="L22" s="13">
        <f>SUM(L18:L21)</f>
        <v>408555</v>
      </c>
    </row>
    <row r="23" spans="1:12" ht="15" customHeight="1" x14ac:dyDescent="0.2"/>
    <row r="24" spans="1:12" ht="25.05" customHeight="1" x14ac:dyDescent="0.2">
      <c r="A24" s="18" t="s">
        <v>531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25.05" customHeight="1" x14ac:dyDescent="0.2"/>
    <row r="26" spans="1:12" ht="49.95" customHeight="1" x14ac:dyDescent="0.2">
      <c r="A26" s="20" t="s">
        <v>296</v>
      </c>
      <c r="B26" s="20" t="s">
        <v>42</v>
      </c>
      <c r="C26" s="20" t="s">
        <v>516</v>
      </c>
      <c r="D26" s="20" t="s">
        <v>517</v>
      </c>
      <c r="E26" s="20"/>
      <c r="F26" s="20"/>
      <c r="G26" s="20" t="s">
        <v>518</v>
      </c>
      <c r="H26" s="20"/>
      <c r="I26" s="20"/>
      <c r="J26" s="20" t="s">
        <v>519</v>
      </c>
      <c r="K26" s="20"/>
      <c r="L26" s="20"/>
    </row>
    <row r="27" spans="1:12" ht="49.95" customHeight="1" x14ac:dyDescent="0.2">
      <c r="A27" s="20"/>
      <c r="B27" s="20"/>
      <c r="C27" s="20"/>
      <c r="D27" s="9" t="s">
        <v>520</v>
      </c>
      <c r="E27" s="9" t="s">
        <v>521</v>
      </c>
      <c r="F27" s="9" t="s">
        <v>522</v>
      </c>
      <c r="G27" s="9" t="s">
        <v>520</v>
      </c>
      <c r="H27" s="9" t="s">
        <v>521</v>
      </c>
      <c r="I27" s="9" t="s">
        <v>523</v>
      </c>
      <c r="J27" s="9" t="s">
        <v>520</v>
      </c>
      <c r="K27" s="9" t="s">
        <v>521</v>
      </c>
      <c r="L27" s="9" t="s">
        <v>524</v>
      </c>
    </row>
    <row r="28" spans="1:12" ht="25.05" customHeight="1" x14ac:dyDescent="0.2">
      <c r="A28" s="9" t="s">
        <v>303</v>
      </c>
      <c r="B28" s="9" t="s">
        <v>402</v>
      </c>
      <c r="C28" s="9" t="s">
        <v>403</v>
      </c>
      <c r="D28" s="9" t="s">
        <v>404</v>
      </c>
      <c r="E28" s="9" t="s">
        <v>405</v>
      </c>
      <c r="F28" s="9" t="s">
        <v>406</v>
      </c>
      <c r="G28" s="9" t="s">
        <v>407</v>
      </c>
      <c r="H28" s="9" t="s">
        <v>408</v>
      </c>
      <c r="I28" s="9" t="s">
        <v>409</v>
      </c>
      <c r="J28" s="9" t="s">
        <v>410</v>
      </c>
      <c r="K28" s="9" t="s">
        <v>421</v>
      </c>
      <c r="L28" s="9" t="s">
        <v>423</v>
      </c>
    </row>
    <row r="29" spans="1:12" ht="25.05" customHeight="1" x14ac:dyDescent="0.2">
      <c r="A29" s="9" t="s">
        <v>303</v>
      </c>
      <c r="B29" s="9" t="s">
        <v>66</v>
      </c>
      <c r="C29" s="10" t="s">
        <v>532</v>
      </c>
      <c r="D29" s="12">
        <v>816</v>
      </c>
      <c r="E29" s="12">
        <v>614.03318627399995</v>
      </c>
      <c r="F29" s="12">
        <v>501051.07999958401</v>
      </c>
      <c r="G29" s="12">
        <v>944</v>
      </c>
      <c r="H29" s="12">
        <v>530.94785999999999</v>
      </c>
      <c r="I29" s="12">
        <v>501214.77983999997</v>
      </c>
      <c r="J29" s="12">
        <v>1088</v>
      </c>
      <c r="K29" s="12">
        <v>458.39965073500002</v>
      </c>
      <c r="L29" s="12">
        <v>498738.81999967998</v>
      </c>
    </row>
    <row r="30" spans="1:12" ht="25.05" customHeight="1" x14ac:dyDescent="0.2">
      <c r="A30" s="9" t="s">
        <v>402</v>
      </c>
      <c r="B30" s="9" t="s">
        <v>66</v>
      </c>
      <c r="C30" s="10" t="s">
        <v>533</v>
      </c>
      <c r="D30" s="12">
        <v>4752</v>
      </c>
      <c r="E30" s="12">
        <v>619.98746000000006</v>
      </c>
      <c r="F30" s="12">
        <v>2946180.40992</v>
      </c>
      <c r="G30" s="12">
        <v>5792</v>
      </c>
      <c r="H30" s="12">
        <v>508.82992000000002</v>
      </c>
      <c r="I30" s="12">
        <v>2947142.8966399999</v>
      </c>
      <c r="J30" s="12">
        <v>6928</v>
      </c>
      <c r="K30" s="12">
        <v>423.29449335999999</v>
      </c>
      <c r="L30" s="12">
        <v>2932584.2499980801</v>
      </c>
    </row>
    <row r="31" spans="1:12" ht="25.05" customHeight="1" x14ac:dyDescent="0.2">
      <c r="A31" s="9" t="s">
        <v>403</v>
      </c>
      <c r="B31" s="9" t="s">
        <v>66</v>
      </c>
      <c r="C31" s="10" t="s">
        <v>534</v>
      </c>
      <c r="D31" s="12">
        <v>544</v>
      </c>
      <c r="E31" s="12">
        <v>589.47189337999998</v>
      </c>
      <c r="F31" s="12">
        <v>320672.70999871998</v>
      </c>
      <c r="G31" s="12">
        <v>672</v>
      </c>
      <c r="H31" s="12">
        <v>477.34744000000001</v>
      </c>
      <c r="I31" s="12">
        <v>320777.47967999999</v>
      </c>
      <c r="J31" s="12">
        <v>816</v>
      </c>
      <c r="K31" s="12">
        <v>391.16772058800001</v>
      </c>
      <c r="L31" s="12">
        <v>319192.85999980802</v>
      </c>
    </row>
    <row r="32" spans="1:12" ht="25.05" customHeight="1" x14ac:dyDescent="0.2">
      <c r="A32" s="9" t="s">
        <v>404</v>
      </c>
      <c r="B32" s="9" t="s">
        <v>66</v>
      </c>
      <c r="C32" s="10" t="s">
        <v>535</v>
      </c>
      <c r="D32" s="12">
        <v>8016</v>
      </c>
      <c r="E32" s="12">
        <v>650.06628742500004</v>
      </c>
      <c r="F32" s="12">
        <v>5210931.3599987999</v>
      </c>
      <c r="G32" s="12">
        <v>10080</v>
      </c>
      <c r="H32" s="12">
        <v>517.12636309000004</v>
      </c>
      <c r="I32" s="12">
        <v>5212633.7399471998</v>
      </c>
      <c r="J32" s="12">
        <v>12752</v>
      </c>
      <c r="K32" s="12">
        <v>406.75060617899999</v>
      </c>
      <c r="L32" s="12">
        <v>5186883.7299946081</v>
      </c>
    </row>
    <row r="33" spans="1:13" ht="25.05" customHeight="1" x14ac:dyDescent="0.2">
      <c r="A33" s="9" t="s">
        <v>405</v>
      </c>
      <c r="B33" s="9" t="s">
        <v>66</v>
      </c>
      <c r="C33" s="10" t="s">
        <v>536</v>
      </c>
      <c r="D33" s="12">
        <v>3664</v>
      </c>
      <c r="E33" s="12">
        <v>481.35912390800002</v>
      </c>
      <c r="F33" s="12">
        <v>1763699.8299989121</v>
      </c>
      <c r="G33" s="12">
        <v>4320</v>
      </c>
      <c r="H33" s="12">
        <v>408.39722916599999</v>
      </c>
      <c r="I33" s="12">
        <v>1764276.0299971199</v>
      </c>
      <c r="J33" s="12">
        <v>4896</v>
      </c>
      <c r="K33" s="12">
        <v>358.57039011400002</v>
      </c>
      <c r="L33" s="12">
        <v>1755560.629998144</v>
      </c>
    </row>
    <row r="34" spans="1:13" ht="25.05" customHeight="1" x14ac:dyDescent="0.2">
      <c r="A34" s="9" t="s">
        <v>406</v>
      </c>
      <c r="B34" s="9" t="s">
        <v>66</v>
      </c>
      <c r="C34" s="10" t="s">
        <v>537</v>
      </c>
      <c r="D34" s="12">
        <v>22044</v>
      </c>
      <c r="E34" s="12">
        <v>421.86119660000003</v>
      </c>
      <c r="F34" s="12">
        <v>9299508.2178504001</v>
      </c>
      <c r="G34" s="12">
        <v>19236</v>
      </c>
      <c r="H34" s="12">
        <v>483.60086919999998</v>
      </c>
      <c r="I34" s="12">
        <v>9302546.3199311998</v>
      </c>
      <c r="J34" s="12">
        <v>15840</v>
      </c>
      <c r="K34" s="12">
        <v>584.38083775200005</v>
      </c>
      <c r="L34" s="12">
        <v>9256592.4699916802</v>
      </c>
    </row>
    <row r="35" spans="1:13" ht="25.05" customHeight="1" x14ac:dyDescent="0.2">
      <c r="A35" s="30" t="s">
        <v>442</v>
      </c>
      <c r="B35" s="30"/>
      <c r="C35" s="30"/>
      <c r="D35" s="13" t="s">
        <v>59</v>
      </c>
      <c r="E35" s="13" t="s">
        <v>59</v>
      </c>
      <c r="F35" s="13">
        <f>SUM(F29:F34)</f>
        <v>20042043.607766416</v>
      </c>
      <c r="G35" s="13" t="s">
        <v>59</v>
      </c>
      <c r="H35" s="13" t="s">
        <v>59</v>
      </c>
      <c r="I35" s="13">
        <f>SUM(I29:I34)</f>
        <v>20048591.24603552</v>
      </c>
      <c r="J35" s="13" t="s">
        <v>59</v>
      </c>
      <c r="K35" s="13" t="s">
        <v>59</v>
      </c>
      <c r="L35" s="13">
        <f>SUM(L29:L34)</f>
        <v>19949552.759982001</v>
      </c>
    </row>
    <row r="36" spans="1:13" ht="15" customHeight="1" x14ac:dyDescent="0.2"/>
    <row r="37" spans="1:13" ht="25.05" customHeight="1" x14ac:dyDescent="0.2">
      <c r="A37" s="18" t="s">
        <v>538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3" ht="25.05" customHeight="1" x14ac:dyDescent="0.2"/>
    <row r="39" spans="1:13" ht="49.95" customHeight="1" x14ac:dyDescent="0.2">
      <c r="A39" s="20" t="s">
        <v>296</v>
      </c>
      <c r="B39" s="20" t="s">
        <v>42</v>
      </c>
      <c r="C39" s="20" t="s">
        <v>516</v>
      </c>
      <c r="D39" s="20" t="s">
        <v>517</v>
      </c>
      <c r="E39" s="20"/>
      <c r="F39" s="20"/>
      <c r="G39" s="20" t="s">
        <v>518</v>
      </c>
      <c r="H39" s="20"/>
      <c r="I39" s="20"/>
      <c r="J39" s="20" t="s">
        <v>519</v>
      </c>
      <c r="K39" s="20"/>
      <c r="L39" s="20"/>
    </row>
    <row r="40" spans="1:13" ht="49.95" customHeight="1" x14ac:dyDescent="0.2">
      <c r="A40" s="20"/>
      <c r="B40" s="20"/>
      <c r="C40" s="20"/>
      <c r="D40" s="9" t="s">
        <v>520</v>
      </c>
      <c r="E40" s="9" t="s">
        <v>521</v>
      </c>
      <c r="F40" s="9" t="s">
        <v>522</v>
      </c>
      <c r="G40" s="9" t="s">
        <v>520</v>
      </c>
      <c r="H40" s="9" t="s">
        <v>521</v>
      </c>
      <c r="I40" s="9" t="s">
        <v>523</v>
      </c>
      <c r="J40" s="9" t="s">
        <v>520</v>
      </c>
      <c r="K40" s="9" t="s">
        <v>521</v>
      </c>
      <c r="L40" s="9" t="s">
        <v>524</v>
      </c>
    </row>
    <row r="41" spans="1:13" ht="25.05" customHeight="1" x14ac:dyDescent="0.2">
      <c r="A41" s="9" t="s">
        <v>303</v>
      </c>
      <c r="B41" s="9" t="s">
        <v>402</v>
      </c>
      <c r="C41" s="9" t="s">
        <v>403</v>
      </c>
      <c r="D41" s="9" t="s">
        <v>404</v>
      </c>
      <c r="E41" s="9" t="s">
        <v>405</v>
      </c>
      <c r="F41" s="9" t="s">
        <v>406</v>
      </c>
      <c r="G41" s="9" t="s">
        <v>407</v>
      </c>
      <c r="H41" s="9" t="s">
        <v>408</v>
      </c>
      <c r="I41" s="9" t="s">
        <v>409</v>
      </c>
      <c r="J41" s="9" t="s">
        <v>410</v>
      </c>
      <c r="K41" s="9" t="s">
        <v>421</v>
      </c>
      <c r="L41" s="9" t="s">
        <v>423</v>
      </c>
    </row>
    <row r="42" spans="1:13" x14ac:dyDescent="0.2">
      <c r="A42" s="9" t="s">
        <v>59</v>
      </c>
      <c r="B42" s="9" t="s">
        <v>59</v>
      </c>
      <c r="C42" s="9" t="s">
        <v>59</v>
      </c>
      <c r="D42" s="9" t="s">
        <v>59</v>
      </c>
      <c r="E42" s="9" t="s">
        <v>59</v>
      </c>
      <c r="F42" s="9" t="s">
        <v>59</v>
      </c>
      <c r="G42" s="9" t="s">
        <v>59</v>
      </c>
      <c r="H42" s="9" t="s">
        <v>59</v>
      </c>
      <c r="I42" s="9" t="s">
        <v>59</v>
      </c>
      <c r="J42" s="9" t="s">
        <v>59</v>
      </c>
      <c r="K42" s="9" t="s">
        <v>59</v>
      </c>
      <c r="L42" s="9" t="s">
        <v>59</v>
      </c>
    </row>
    <row r="43" spans="1:13" ht="15" customHeight="1" x14ac:dyDescent="0.2"/>
    <row r="44" spans="1:13" ht="25.05" customHeight="1" x14ac:dyDescent="0.2">
      <c r="A44" s="18" t="s">
        <v>539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5" customHeight="1" x14ac:dyDescent="0.2"/>
    <row r="46" spans="1:13" ht="25.05" customHeight="1" x14ac:dyDescent="0.2">
      <c r="A46" s="18" t="s">
        <v>540</v>
      </c>
      <c r="B46" s="18"/>
      <c r="C46" s="18"/>
      <c r="D46" s="18"/>
      <c r="E46" s="18"/>
      <c r="F46" s="18"/>
    </row>
    <row r="47" spans="1:13" ht="25.05" customHeight="1" x14ac:dyDescent="0.2"/>
    <row r="48" spans="1:13" ht="49.95" customHeight="1" x14ac:dyDescent="0.2">
      <c r="A48" s="20" t="s">
        <v>296</v>
      </c>
      <c r="B48" s="20" t="s">
        <v>42</v>
      </c>
      <c r="C48" s="20" t="s">
        <v>516</v>
      </c>
      <c r="D48" s="9" t="s">
        <v>517</v>
      </c>
      <c r="E48" s="9" t="s">
        <v>518</v>
      </c>
      <c r="F48" s="9" t="s">
        <v>519</v>
      </c>
    </row>
    <row r="49" spans="1:13" ht="49.95" customHeight="1" x14ac:dyDescent="0.2">
      <c r="A49" s="20"/>
      <c r="B49" s="20"/>
      <c r="C49" s="20"/>
      <c r="D49" s="9" t="s">
        <v>541</v>
      </c>
      <c r="E49" s="9" t="s">
        <v>541</v>
      </c>
      <c r="F49" s="9" t="s">
        <v>541</v>
      </c>
    </row>
    <row r="50" spans="1:13" ht="25.05" customHeight="1" x14ac:dyDescent="0.2">
      <c r="A50" s="9" t="s">
        <v>303</v>
      </c>
      <c r="B50" s="9" t="s">
        <v>402</v>
      </c>
      <c r="C50" s="9" t="s">
        <v>403</v>
      </c>
      <c r="D50" s="9" t="s">
        <v>404</v>
      </c>
      <c r="E50" s="9" t="s">
        <v>405</v>
      </c>
      <c r="F50" s="9" t="s">
        <v>406</v>
      </c>
    </row>
    <row r="51" spans="1:13" x14ac:dyDescent="0.2">
      <c r="A51" s="9" t="s">
        <v>59</v>
      </c>
      <c r="B51" s="9" t="s">
        <v>59</v>
      </c>
      <c r="C51" s="9" t="s">
        <v>59</v>
      </c>
      <c r="D51" s="9" t="s">
        <v>59</v>
      </c>
      <c r="E51" s="9" t="s">
        <v>59</v>
      </c>
      <c r="F51" s="9" t="s">
        <v>59</v>
      </c>
    </row>
    <row r="52" spans="1:13" ht="15" customHeight="1" x14ac:dyDescent="0.2"/>
    <row r="53" spans="1:13" ht="25.05" customHeight="1" x14ac:dyDescent="0.2">
      <c r="A53" s="18" t="s">
        <v>542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5" customHeight="1" x14ac:dyDescent="0.2"/>
    <row r="55" spans="1:13" ht="25.05" customHeight="1" x14ac:dyDescent="0.2">
      <c r="A55" s="18" t="s">
        <v>543</v>
      </c>
      <c r="B55" s="18"/>
      <c r="C55" s="18"/>
      <c r="D55" s="18"/>
      <c r="E55" s="18"/>
      <c r="F55" s="18"/>
    </row>
    <row r="56" spans="1:13" ht="25.05" customHeight="1" x14ac:dyDescent="0.2"/>
    <row r="57" spans="1:13" ht="49.95" customHeight="1" x14ac:dyDescent="0.2">
      <c r="A57" s="20" t="s">
        <v>296</v>
      </c>
      <c r="B57" s="20" t="s">
        <v>42</v>
      </c>
      <c r="C57" s="20" t="s">
        <v>516</v>
      </c>
      <c r="D57" s="9" t="s">
        <v>517</v>
      </c>
      <c r="E57" s="9" t="s">
        <v>518</v>
      </c>
      <c r="F57" s="9" t="s">
        <v>519</v>
      </c>
    </row>
    <row r="58" spans="1:13" ht="49.95" customHeight="1" x14ac:dyDescent="0.2">
      <c r="A58" s="20"/>
      <c r="B58" s="20"/>
      <c r="C58" s="20"/>
      <c r="D58" s="9" t="s">
        <v>541</v>
      </c>
      <c r="E58" s="9" t="s">
        <v>541</v>
      </c>
      <c r="F58" s="9" t="s">
        <v>541</v>
      </c>
    </row>
    <row r="59" spans="1:13" ht="25.05" customHeight="1" x14ac:dyDescent="0.2">
      <c r="A59" s="9" t="s">
        <v>303</v>
      </c>
      <c r="B59" s="9" t="s">
        <v>402</v>
      </c>
      <c r="C59" s="9" t="s">
        <v>403</v>
      </c>
      <c r="D59" s="9" t="s">
        <v>404</v>
      </c>
      <c r="E59" s="9" t="s">
        <v>405</v>
      </c>
      <c r="F59" s="9" t="s">
        <v>406</v>
      </c>
    </row>
    <row r="60" spans="1:13" x14ac:dyDescent="0.2">
      <c r="A60" s="9" t="s">
        <v>59</v>
      </c>
      <c r="B60" s="9" t="s">
        <v>59</v>
      </c>
      <c r="C60" s="9" t="s">
        <v>59</v>
      </c>
      <c r="D60" s="9" t="s">
        <v>59</v>
      </c>
      <c r="E60" s="9" t="s">
        <v>59</v>
      </c>
      <c r="F60" s="9" t="s">
        <v>59</v>
      </c>
    </row>
    <row r="61" spans="1:13" ht="15" customHeight="1" x14ac:dyDescent="0.2"/>
    <row r="62" spans="1:13" ht="25.05" customHeight="1" x14ac:dyDescent="0.2">
      <c r="A62" s="18" t="s">
        <v>544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5" customHeight="1" x14ac:dyDescent="0.2"/>
    <row r="64" spans="1:13" ht="25.05" customHeight="1" x14ac:dyDescent="0.2">
      <c r="A64" s="18" t="s">
        <v>545</v>
      </c>
      <c r="B64" s="18"/>
      <c r="C64" s="18"/>
      <c r="D64" s="18"/>
      <c r="E64" s="18"/>
      <c r="F64" s="18"/>
    </row>
    <row r="65" spans="1:12" ht="25.05" customHeight="1" x14ac:dyDescent="0.2"/>
    <row r="66" spans="1:12" ht="49.95" customHeight="1" x14ac:dyDescent="0.2">
      <c r="A66" s="20" t="s">
        <v>296</v>
      </c>
      <c r="B66" s="20" t="s">
        <v>42</v>
      </c>
      <c r="C66" s="20" t="s">
        <v>516</v>
      </c>
      <c r="D66" s="9" t="s">
        <v>517</v>
      </c>
      <c r="E66" s="9" t="s">
        <v>518</v>
      </c>
      <c r="F66" s="9" t="s">
        <v>519</v>
      </c>
    </row>
    <row r="67" spans="1:12" ht="49.95" customHeight="1" x14ac:dyDescent="0.2">
      <c r="A67" s="20"/>
      <c r="B67" s="20"/>
      <c r="C67" s="20"/>
      <c r="D67" s="9" t="s">
        <v>541</v>
      </c>
      <c r="E67" s="9" t="s">
        <v>541</v>
      </c>
      <c r="F67" s="9" t="s">
        <v>541</v>
      </c>
    </row>
    <row r="68" spans="1:12" ht="25.05" customHeight="1" x14ac:dyDescent="0.2">
      <c r="A68" s="9" t="s">
        <v>303</v>
      </c>
      <c r="B68" s="9" t="s">
        <v>402</v>
      </c>
      <c r="C68" s="9" t="s">
        <v>403</v>
      </c>
      <c r="D68" s="9" t="s">
        <v>404</v>
      </c>
      <c r="E68" s="9" t="s">
        <v>405</v>
      </c>
      <c r="F68" s="9" t="s">
        <v>406</v>
      </c>
    </row>
    <row r="69" spans="1:12" x14ac:dyDescent="0.2">
      <c r="A69" s="9" t="s">
        <v>59</v>
      </c>
      <c r="B69" s="9" t="s">
        <v>59</v>
      </c>
      <c r="C69" s="9" t="s">
        <v>59</v>
      </c>
      <c r="D69" s="9" t="s">
        <v>59</v>
      </c>
      <c r="E69" s="9" t="s">
        <v>59</v>
      </c>
      <c r="F69" s="9" t="s">
        <v>59</v>
      </c>
    </row>
    <row r="70" spans="1:12" ht="15" customHeight="1" x14ac:dyDescent="0.2"/>
    <row r="71" spans="1:12" ht="25.05" customHeight="1" x14ac:dyDescent="0.2">
      <c r="A71" s="18" t="s">
        <v>546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25.05" customHeight="1" x14ac:dyDescent="0.2"/>
    <row r="73" spans="1:12" ht="49.95" customHeight="1" x14ac:dyDescent="0.2">
      <c r="A73" s="20" t="s">
        <v>296</v>
      </c>
      <c r="B73" s="20" t="s">
        <v>42</v>
      </c>
      <c r="C73" s="20" t="s">
        <v>516</v>
      </c>
      <c r="D73" s="20" t="s">
        <v>517</v>
      </c>
      <c r="E73" s="20"/>
      <c r="F73" s="20"/>
      <c r="G73" s="20" t="s">
        <v>518</v>
      </c>
      <c r="H73" s="20"/>
      <c r="I73" s="20"/>
      <c r="J73" s="20" t="s">
        <v>519</v>
      </c>
      <c r="K73" s="20"/>
      <c r="L73" s="20"/>
    </row>
    <row r="74" spans="1:12" ht="49.95" customHeight="1" x14ac:dyDescent="0.2">
      <c r="A74" s="20"/>
      <c r="B74" s="20"/>
      <c r="C74" s="20"/>
      <c r="D74" s="9" t="s">
        <v>547</v>
      </c>
      <c r="E74" s="9" t="s">
        <v>548</v>
      </c>
      <c r="F74" s="9" t="s">
        <v>549</v>
      </c>
      <c r="G74" s="9" t="s">
        <v>547</v>
      </c>
      <c r="H74" s="9" t="s">
        <v>548</v>
      </c>
      <c r="I74" s="9" t="s">
        <v>550</v>
      </c>
      <c r="J74" s="9" t="s">
        <v>547</v>
      </c>
      <c r="K74" s="9" t="s">
        <v>548</v>
      </c>
      <c r="L74" s="9" t="s">
        <v>551</v>
      </c>
    </row>
    <row r="75" spans="1:12" ht="25.05" customHeight="1" x14ac:dyDescent="0.2">
      <c r="A75" s="9" t="s">
        <v>303</v>
      </c>
      <c r="B75" s="9" t="s">
        <v>402</v>
      </c>
      <c r="C75" s="9" t="s">
        <v>403</v>
      </c>
      <c r="D75" s="9" t="s">
        <v>404</v>
      </c>
      <c r="E75" s="9" t="s">
        <v>405</v>
      </c>
      <c r="F75" s="9" t="s">
        <v>406</v>
      </c>
      <c r="G75" s="9" t="s">
        <v>407</v>
      </c>
      <c r="H75" s="9" t="s">
        <v>408</v>
      </c>
      <c r="I75" s="9" t="s">
        <v>409</v>
      </c>
      <c r="J75" s="9" t="s">
        <v>410</v>
      </c>
      <c r="K75" s="9" t="s">
        <v>421</v>
      </c>
      <c r="L75" s="9" t="s">
        <v>423</v>
      </c>
    </row>
    <row r="76" spans="1:12" x14ac:dyDescent="0.2">
      <c r="A76" s="9" t="s">
        <v>59</v>
      </c>
      <c r="B76" s="9" t="s">
        <v>59</v>
      </c>
      <c r="C76" s="9" t="s">
        <v>59</v>
      </c>
      <c r="D76" s="9" t="s">
        <v>59</v>
      </c>
      <c r="E76" s="9" t="s">
        <v>59</v>
      </c>
      <c r="F76" s="9" t="s">
        <v>59</v>
      </c>
      <c r="G76" s="9" t="s">
        <v>59</v>
      </c>
      <c r="H76" s="9" t="s">
        <v>59</v>
      </c>
      <c r="I76" s="9" t="s">
        <v>59</v>
      </c>
      <c r="J76" s="9" t="s">
        <v>59</v>
      </c>
      <c r="K76" s="9" t="s">
        <v>59</v>
      </c>
      <c r="L76" s="9" t="s">
        <v>59</v>
      </c>
    </row>
  </sheetData>
  <sheetProtection password="9313" sheet="1" objects="1" scenarios="1"/>
  <mergeCells count="54">
    <mergeCell ref="A71:L71"/>
    <mergeCell ref="A73:A74"/>
    <mergeCell ref="B73:B74"/>
    <mergeCell ref="C73:C74"/>
    <mergeCell ref="D73:F73"/>
    <mergeCell ref="G73:I73"/>
    <mergeCell ref="J73:L73"/>
    <mergeCell ref="A62:M62"/>
    <mergeCell ref="A64:F64"/>
    <mergeCell ref="A66:A67"/>
    <mergeCell ref="B66:B67"/>
    <mergeCell ref="C66:C67"/>
    <mergeCell ref="A53:M53"/>
    <mergeCell ref="A55:F55"/>
    <mergeCell ref="A57:A58"/>
    <mergeCell ref="B57:B58"/>
    <mergeCell ref="C57:C58"/>
    <mergeCell ref="A44:M44"/>
    <mergeCell ref="A46:F46"/>
    <mergeCell ref="A48:A49"/>
    <mergeCell ref="B48:B49"/>
    <mergeCell ref="C48:C49"/>
    <mergeCell ref="A35:C35"/>
    <mergeCell ref="A37:L37"/>
    <mergeCell ref="A39:A40"/>
    <mergeCell ref="B39:B40"/>
    <mergeCell ref="C39:C40"/>
    <mergeCell ref="D39:F39"/>
    <mergeCell ref="G39:I39"/>
    <mergeCell ref="J39:L39"/>
    <mergeCell ref="A22:C22"/>
    <mergeCell ref="A24:L24"/>
    <mergeCell ref="A26:A27"/>
    <mergeCell ref="B26:B27"/>
    <mergeCell ref="C26:C27"/>
    <mergeCell ref="D26:F26"/>
    <mergeCell ref="G26:I26"/>
    <mergeCell ref="J26:L26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&amp;K00-00922815.DEV.34865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workbookViewId="0"/>
  </sheetViews>
  <sheetFormatPr defaultRowHeight="10.199999999999999" x14ac:dyDescent="0.2"/>
  <cols>
    <col min="1" max="2" width="13.375" customWidth="1"/>
    <col min="3" max="4" width="47.75" customWidth="1"/>
    <col min="5" max="5" width="15.25" customWidth="1"/>
    <col min="6" max="8" width="19.125" customWidth="1"/>
    <col min="9" max="9" width="47.75" customWidth="1"/>
  </cols>
  <sheetData>
    <row r="1" spans="1:9" ht="15" customHeight="1" x14ac:dyDescent="0.2">
      <c r="A1" s="25" t="s">
        <v>552</v>
      </c>
      <c r="B1" s="25"/>
      <c r="C1" s="25"/>
      <c r="D1" s="25"/>
      <c r="E1" s="25"/>
      <c r="F1" s="25"/>
      <c r="G1" s="25"/>
      <c r="H1" s="25"/>
      <c r="I1" s="25"/>
    </row>
    <row r="2" spans="1:9" ht="25.05" customHeight="1" x14ac:dyDescent="0.2">
      <c r="A2" s="19" t="s">
        <v>553</v>
      </c>
      <c r="B2" s="19"/>
      <c r="C2" s="19"/>
      <c r="D2" s="19"/>
      <c r="E2" s="19"/>
      <c r="F2" s="19"/>
      <c r="G2" s="19"/>
      <c r="H2" s="19"/>
      <c r="I2" s="19"/>
    </row>
    <row r="3" spans="1:9" ht="19.95" customHeight="1" x14ac:dyDescent="0.2"/>
    <row r="4" spans="1:9" ht="19.95" customHeight="1" x14ac:dyDescent="0.2">
      <c r="A4" s="31" t="s">
        <v>554</v>
      </c>
      <c r="B4" s="31"/>
      <c r="C4" s="31"/>
      <c r="D4" s="31" t="s">
        <v>555</v>
      </c>
      <c r="E4" s="31"/>
      <c r="F4" s="31"/>
      <c r="G4" s="31"/>
      <c r="H4" s="31"/>
      <c r="I4" s="31"/>
    </row>
    <row r="5" spans="1:9" ht="19.95" customHeight="1" x14ac:dyDescent="0.2">
      <c r="A5" s="20" t="s">
        <v>556</v>
      </c>
      <c r="B5" s="20" t="s">
        <v>557</v>
      </c>
      <c r="C5" s="20" t="s">
        <v>558</v>
      </c>
      <c r="D5" s="20" t="s">
        <v>559</v>
      </c>
      <c r="E5" s="20" t="s">
        <v>560</v>
      </c>
      <c r="F5" s="20" t="s">
        <v>561</v>
      </c>
      <c r="G5" s="20"/>
      <c r="H5" s="20"/>
      <c r="I5" s="20"/>
    </row>
    <row r="6" spans="1:9" ht="19.95" customHeight="1" x14ac:dyDescent="0.2">
      <c r="A6" s="20"/>
      <c r="B6" s="20"/>
      <c r="C6" s="20"/>
      <c r="D6" s="20"/>
      <c r="E6" s="20"/>
      <c r="F6" s="9" t="s">
        <v>562</v>
      </c>
      <c r="G6" s="9" t="s">
        <v>563</v>
      </c>
      <c r="H6" s="9" t="s">
        <v>564</v>
      </c>
      <c r="I6" s="9" t="s">
        <v>565</v>
      </c>
    </row>
    <row r="7" spans="1:9" ht="30" customHeight="1" x14ac:dyDescent="0.2">
      <c r="A7" s="9" t="s">
        <v>131</v>
      </c>
      <c r="B7" s="9" t="s">
        <v>303</v>
      </c>
      <c r="C7" s="10" t="s">
        <v>566</v>
      </c>
      <c r="D7" s="10" t="s">
        <v>567</v>
      </c>
      <c r="E7" s="9" t="s">
        <v>568</v>
      </c>
      <c r="F7" s="12">
        <v>0</v>
      </c>
      <c r="G7" s="12">
        <v>878532.03</v>
      </c>
      <c r="H7" s="12">
        <v>878532.03</v>
      </c>
      <c r="I7" s="10" t="s">
        <v>569</v>
      </c>
    </row>
    <row r="8" spans="1:9" ht="60" customHeight="1" x14ac:dyDescent="0.2">
      <c r="A8" s="9" t="s">
        <v>131</v>
      </c>
      <c r="B8" s="9" t="s">
        <v>303</v>
      </c>
      <c r="C8" s="10" t="s">
        <v>570</v>
      </c>
      <c r="D8" s="10" t="s">
        <v>567</v>
      </c>
      <c r="E8" s="9" t="s">
        <v>568</v>
      </c>
      <c r="F8" s="12">
        <v>0</v>
      </c>
      <c r="G8" s="12">
        <v>4632259.79</v>
      </c>
      <c r="H8" s="12">
        <v>4632259.79</v>
      </c>
      <c r="I8" s="10" t="s">
        <v>569</v>
      </c>
    </row>
    <row r="9" spans="1:9" ht="45" customHeight="1" x14ac:dyDescent="0.2">
      <c r="A9" s="9" t="s">
        <v>131</v>
      </c>
      <c r="B9" s="9" t="s">
        <v>303</v>
      </c>
      <c r="C9" s="10" t="s">
        <v>571</v>
      </c>
      <c r="D9" s="10" t="s">
        <v>567</v>
      </c>
      <c r="E9" s="9" t="s">
        <v>568</v>
      </c>
      <c r="F9" s="12">
        <v>0</v>
      </c>
      <c r="G9" s="12">
        <v>159733.1</v>
      </c>
      <c r="H9" s="12">
        <v>159733.1</v>
      </c>
      <c r="I9" s="10" t="s">
        <v>569</v>
      </c>
    </row>
    <row r="10" spans="1:9" ht="45" customHeight="1" x14ac:dyDescent="0.2">
      <c r="A10" s="9" t="s">
        <v>131</v>
      </c>
      <c r="B10" s="9" t="s">
        <v>303</v>
      </c>
      <c r="C10" s="10" t="s">
        <v>572</v>
      </c>
      <c r="D10" s="10" t="s">
        <v>567</v>
      </c>
      <c r="E10" s="9" t="s">
        <v>568</v>
      </c>
      <c r="F10" s="12">
        <v>0</v>
      </c>
      <c r="G10" s="12">
        <v>1467547.82</v>
      </c>
      <c r="H10" s="12">
        <v>1467547.82</v>
      </c>
      <c r="I10" s="10" t="s">
        <v>569</v>
      </c>
    </row>
    <row r="11" spans="1:9" ht="30" customHeight="1" x14ac:dyDescent="0.2">
      <c r="A11" s="9" t="s">
        <v>131</v>
      </c>
      <c r="B11" s="9" t="s">
        <v>303</v>
      </c>
      <c r="C11" s="10" t="s">
        <v>573</v>
      </c>
      <c r="D11" s="10" t="s">
        <v>567</v>
      </c>
      <c r="E11" s="9" t="s">
        <v>568</v>
      </c>
      <c r="F11" s="12">
        <v>0</v>
      </c>
      <c r="G11" s="12">
        <v>2595662.8199999998</v>
      </c>
      <c r="H11" s="12">
        <v>2595662.8199999998</v>
      </c>
      <c r="I11" s="10" t="s">
        <v>569</v>
      </c>
    </row>
    <row r="12" spans="1:9" ht="45" customHeight="1" x14ac:dyDescent="0.2">
      <c r="A12" s="9" t="s">
        <v>131</v>
      </c>
      <c r="B12" s="9" t="s">
        <v>303</v>
      </c>
      <c r="C12" s="10" t="s">
        <v>574</v>
      </c>
      <c r="D12" s="10" t="s">
        <v>567</v>
      </c>
      <c r="E12" s="9" t="s">
        <v>568</v>
      </c>
      <c r="F12" s="12">
        <v>0</v>
      </c>
      <c r="G12" s="12">
        <v>249582.96</v>
      </c>
      <c r="H12" s="12">
        <v>249582.96</v>
      </c>
      <c r="I12" s="10" t="s">
        <v>569</v>
      </c>
    </row>
    <row r="13" spans="1:9" ht="60" customHeight="1" x14ac:dyDescent="0.2">
      <c r="A13" s="9" t="s">
        <v>131</v>
      </c>
      <c r="B13" s="9" t="s">
        <v>404</v>
      </c>
      <c r="C13" s="10" t="s">
        <v>570</v>
      </c>
      <c r="D13" s="10" t="s">
        <v>575</v>
      </c>
      <c r="E13" s="9" t="s">
        <v>568</v>
      </c>
      <c r="F13" s="12">
        <v>0</v>
      </c>
      <c r="G13" s="12">
        <v>732708.14</v>
      </c>
      <c r="H13" s="12">
        <v>732708.14</v>
      </c>
      <c r="I13" s="10" t="s">
        <v>569</v>
      </c>
    </row>
    <row r="14" spans="1:9" ht="30" customHeight="1" x14ac:dyDescent="0.2">
      <c r="A14" s="9" t="s">
        <v>131</v>
      </c>
      <c r="B14" s="9" t="s">
        <v>404</v>
      </c>
      <c r="C14" s="10" t="s">
        <v>573</v>
      </c>
      <c r="D14" s="10" t="s">
        <v>575</v>
      </c>
      <c r="E14" s="9" t="s">
        <v>568</v>
      </c>
      <c r="F14" s="12">
        <v>0</v>
      </c>
      <c r="G14" s="12">
        <v>410569.22</v>
      </c>
      <c r="H14" s="12">
        <v>410569.22</v>
      </c>
      <c r="I14" s="10" t="s">
        <v>569</v>
      </c>
    </row>
    <row r="15" spans="1:9" ht="45" customHeight="1" x14ac:dyDescent="0.2">
      <c r="A15" s="9" t="s">
        <v>131</v>
      </c>
      <c r="B15" s="9" t="s">
        <v>404</v>
      </c>
      <c r="C15" s="10" t="s">
        <v>574</v>
      </c>
      <c r="D15" s="10" t="s">
        <v>575</v>
      </c>
      <c r="E15" s="9" t="s">
        <v>568</v>
      </c>
      <c r="F15" s="12">
        <v>0</v>
      </c>
      <c r="G15" s="12">
        <v>39477.81</v>
      </c>
      <c r="H15" s="12">
        <v>39477.81</v>
      </c>
      <c r="I15" s="10" t="s">
        <v>569</v>
      </c>
    </row>
    <row r="16" spans="1:9" ht="30" customHeight="1" x14ac:dyDescent="0.2">
      <c r="A16" s="9" t="s">
        <v>131</v>
      </c>
      <c r="B16" s="9" t="s">
        <v>404</v>
      </c>
      <c r="C16" s="10" t="s">
        <v>566</v>
      </c>
      <c r="D16" s="10" t="s">
        <v>575</v>
      </c>
      <c r="E16" s="9" t="s">
        <v>568</v>
      </c>
      <c r="F16" s="12">
        <v>0</v>
      </c>
      <c r="G16" s="12">
        <v>138961.88</v>
      </c>
      <c r="H16" s="12">
        <v>138961.88</v>
      </c>
      <c r="I16" s="10" t="s">
        <v>569</v>
      </c>
    </row>
    <row r="17" spans="1:9" ht="45" customHeight="1" x14ac:dyDescent="0.2">
      <c r="A17" s="9" t="s">
        <v>131</v>
      </c>
      <c r="B17" s="9" t="s">
        <v>404</v>
      </c>
      <c r="C17" s="10" t="s">
        <v>571</v>
      </c>
      <c r="D17" s="10" t="s">
        <v>575</v>
      </c>
      <c r="E17" s="9" t="s">
        <v>568</v>
      </c>
      <c r="F17" s="12">
        <v>0</v>
      </c>
      <c r="G17" s="12">
        <v>25265.8</v>
      </c>
      <c r="H17" s="12">
        <v>25265.8</v>
      </c>
      <c r="I17" s="10" t="s">
        <v>569</v>
      </c>
    </row>
    <row r="18" spans="1:9" ht="45" customHeight="1" x14ac:dyDescent="0.2">
      <c r="A18" s="9" t="s">
        <v>131</v>
      </c>
      <c r="B18" s="9" t="s">
        <v>404</v>
      </c>
      <c r="C18" s="10" t="s">
        <v>572</v>
      </c>
      <c r="D18" s="10" t="s">
        <v>575</v>
      </c>
      <c r="E18" s="9" t="s">
        <v>568</v>
      </c>
      <c r="F18" s="12">
        <v>0</v>
      </c>
      <c r="G18" s="12">
        <v>232129.52</v>
      </c>
      <c r="H18" s="12">
        <v>232129.52</v>
      </c>
      <c r="I18" s="10" t="s">
        <v>569</v>
      </c>
    </row>
    <row r="19" spans="1:9" ht="30" customHeight="1" x14ac:dyDescent="0.2">
      <c r="A19" s="9" t="s">
        <v>152</v>
      </c>
      <c r="B19" s="9" t="s">
        <v>303</v>
      </c>
      <c r="C19" s="10" t="s">
        <v>566</v>
      </c>
      <c r="D19" s="10" t="s">
        <v>576</v>
      </c>
      <c r="E19" s="9" t="s">
        <v>568</v>
      </c>
      <c r="F19" s="12">
        <v>0</v>
      </c>
      <c r="G19" s="12">
        <v>307283.15999999997</v>
      </c>
      <c r="H19" s="12">
        <v>307283.15999999997</v>
      </c>
      <c r="I19" s="10" t="s">
        <v>569</v>
      </c>
    </row>
    <row r="20" spans="1:9" ht="30" customHeight="1" x14ac:dyDescent="0.2">
      <c r="A20" s="9" t="s">
        <v>152</v>
      </c>
      <c r="B20" s="9" t="s">
        <v>303</v>
      </c>
      <c r="C20" s="10" t="s">
        <v>573</v>
      </c>
      <c r="D20" s="10" t="s">
        <v>576</v>
      </c>
      <c r="E20" s="9" t="s">
        <v>568</v>
      </c>
      <c r="F20" s="12">
        <v>0</v>
      </c>
      <c r="G20" s="12">
        <v>907882.07</v>
      </c>
      <c r="H20" s="12">
        <v>907882.07</v>
      </c>
      <c r="I20" s="10" t="s">
        <v>569</v>
      </c>
    </row>
    <row r="21" spans="1:9" ht="45" customHeight="1" x14ac:dyDescent="0.2">
      <c r="A21" s="9" t="s">
        <v>152</v>
      </c>
      <c r="B21" s="9" t="s">
        <v>303</v>
      </c>
      <c r="C21" s="10" t="s">
        <v>574</v>
      </c>
      <c r="D21" s="10" t="s">
        <v>576</v>
      </c>
      <c r="E21" s="9" t="s">
        <v>568</v>
      </c>
      <c r="F21" s="12">
        <v>0</v>
      </c>
      <c r="G21" s="12">
        <v>87296.35</v>
      </c>
      <c r="H21" s="12">
        <v>87296.35</v>
      </c>
      <c r="I21" s="10" t="s">
        <v>569</v>
      </c>
    </row>
    <row r="22" spans="1:9" ht="45" customHeight="1" x14ac:dyDescent="0.2">
      <c r="A22" s="9" t="s">
        <v>152</v>
      </c>
      <c r="B22" s="9" t="s">
        <v>303</v>
      </c>
      <c r="C22" s="10" t="s">
        <v>571</v>
      </c>
      <c r="D22" s="10" t="s">
        <v>576</v>
      </c>
      <c r="E22" s="9" t="s">
        <v>568</v>
      </c>
      <c r="F22" s="12">
        <v>0</v>
      </c>
      <c r="G22" s="12">
        <v>55869.67</v>
      </c>
      <c r="H22" s="12">
        <v>55869.67</v>
      </c>
      <c r="I22" s="10" t="s">
        <v>569</v>
      </c>
    </row>
    <row r="23" spans="1:9" ht="45" customHeight="1" x14ac:dyDescent="0.2">
      <c r="A23" s="9" t="s">
        <v>152</v>
      </c>
      <c r="B23" s="9" t="s">
        <v>303</v>
      </c>
      <c r="C23" s="10" t="s">
        <v>572</v>
      </c>
      <c r="D23" s="10" t="s">
        <v>576</v>
      </c>
      <c r="E23" s="9" t="s">
        <v>568</v>
      </c>
      <c r="F23" s="12">
        <v>0</v>
      </c>
      <c r="G23" s="12">
        <v>513302.56</v>
      </c>
      <c r="H23" s="12">
        <v>513302.56</v>
      </c>
      <c r="I23" s="10" t="s">
        <v>569</v>
      </c>
    </row>
    <row r="24" spans="1:9" ht="60" customHeight="1" x14ac:dyDescent="0.2">
      <c r="A24" s="9" t="s">
        <v>152</v>
      </c>
      <c r="B24" s="9" t="s">
        <v>303</v>
      </c>
      <c r="C24" s="10" t="s">
        <v>570</v>
      </c>
      <c r="D24" s="10" t="s">
        <v>576</v>
      </c>
      <c r="E24" s="9" t="s">
        <v>568</v>
      </c>
      <c r="F24" s="12">
        <v>0</v>
      </c>
      <c r="G24" s="12">
        <v>1620220.32</v>
      </c>
      <c r="H24" s="12">
        <v>1620220.32</v>
      </c>
      <c r="I24" s="10" t="s">
        <v>569</v>
      </c>
    </row>
    <row r="25" spans="1:9" x14ac:dyDescent="0.2">
      <c r="A25" s="9" t="s">
        <v>131</v>
      </c>
      <c r="B25" s="9" t="s">
        <v>402</v>
      </c>
      <c r="C25" s="10"/>
      <c r="D25" s="10" t="s">
        <v>577</v>
      </c>
      <c r="E25" s="9" t="s">
        <v>568</v>
      </c>
      <c r="F25" s="12">
        <v>0</v>
      </c>
      <c r="G25" s="12">
        <v>1349717.35</v>
      </c>
      <c r="H25" s="12">
        <v>1349717.35</v>
      </c>
      <c r="I25" s="10" t="s">
        <v>569</v>
      </c>
    </row>
    <row r="26" spans="1:9" x14ac:dyDescent="0.2">
      <c r="A26" s="9" t="s">
        <v>131</v>
      </c>
      <c r="B26" s="9" t="s">
        <v>403</v>
      </c>
      <c r="C26" s="10"/>
      <c r="D26" s="10" t="s">
        <v>578</v>
      </c>
      <c r="E26" s="9" t="s">
        <v>568</v>
      </c>
      <c r="F26" s="12">
        <v>0</v>
      </c>
      <c r="G26" s="12">
        <v>2255108.21</v>
      </c>
      <c r="H26" s="12">
        <v>2255108.21</v>
      </c>
      <c r="I26" s="10" t="s">
        <v>569</v>
      </c>
    </row>
    <row r="27" spans="1:9" x14ac:dyDescent="0.2">
      <c r="A27" s="9" t="s">
        <v>131</v>
      </c>
      <c r="B27" s="9" t="s">
        <v>403</v>
      </c>
      <c r="C27" s="10"/>
      <c r="D27" s="10" t="s">
        <v>578</v>
      </c>
      <c r="E27" s="9" t="s">
        <v>568</v>
      </c>
      <c r="F27" s="12">
        <v>2255108.21</v>
      </c>
      <c r="G27" s="12">
        <v>2255108.21</v>
      </c>
      <c r="H27" s="12">
        <v>0</v>
      </c>
      <c r="I27" s="10" t="s">
        <v>569</v>
      </c>
    </row>
    <row r="28" spans="1:9" x14ac:dyDescent="0.2">
      <c r="A28" s="9" t="s">
        <v>152</v>
      </c>
      <c r="B28" s="9" t="s">
        <v>402</v>
      </c>
      <c r="C28" s="10"/>
      <c r="D28" s="10" t="s">
        <v>579</v>
      </c>
      <c r="E28" s="9" t="s">
        <v>568</v>
      </c>
      <c r="F28" s="12">
        <v>0</v>
      </c>
      <c r="G28" s="12">
        <v>407614.64</v>
      </c>
      <c r="H28" s="12">
        <v>407614.64</v>
      </c>
      <c r="I28" s="10" t="s">
        <v>569</v>
      </c>
    </row>
    <row r="29" spans="1:9" x14ac:dyDescent="0.2">
      <c r="A29" s="9" t="s">
        <v>152</v>
      </c>
      <c r="B29" s="9" t="s">
        <v>403</v>
      </c>
      <c r="C29" s="10"/>
      <c r="D29" s="10" t="s">
        <v>580</v>
      </c>
      <c r="E29" s="9" t="s">
        <v>568</v>
      </c>
      <c r="F29" s="12">
        <v>0</v>
      </c>
      <c r="G29" s="12">
        <v>681042.68</v>
      </c>
      <c r="H29" s="12">
        <v>681042.68</v>
      </c>
      <c r="I29" s="10" t="s">
        <v>569</v>
      </c>
    </row>
    <row r="30" spans="1:9" ht="20.399999999999999" x14ac:dyDescent="0.2">
      <c r="A30" s="9" t="s">
        <v>213</v>
      </c>
      <c r="B30" s="9" t="s">
        <v>303</v>
      </c>
      <c r="C30" s="10"/>
      <c r="D30" s="10" t="s">
        <v>581</v>
      </c>
      <c r="E30" s="9" t="s">
        <v>568</v>
      </c>
      <c r="F30" s="12">
        <v>38075.040000000001</v>
      </c>
      <c r="G30" s="12">
        <v>9600</v>
      </c>
      <c r="H30" s="12">
        <v>-28475.040000000001</v>
      </c>
      <c r="I30" s="10" t="s">
        <v>569</v>
      </c>
    </row>
    <row r="31" spans="1:9" ht="20.399999999999999" x14ac:dyDescent="0.2">
      <c r="A31" s="9" t="s">
        <v>213</v>
      </c>
      <c r="B31" s="9" t="s">
        <v>303</v>
      </c>
      <c r="C31" s="10"/>
      <c r="D31" s="10" t="s">
        <v>581</v>
      </c>
      <c r="E31" s="9" t="s">
        <v>568</v>
      </c>
      <c r="F31" s="12">
        <v>0</v>
      </c>
      <c r="G31" s="12">
        <v>38075.040000000001</v>
      </c>
      <c r="H31" s="12">
        <v>38075.040000000001</v>
      </c>
      <c r="I31" s="10" t="s">
        <v>582</v>
      </c>
    </row>
    <row r="32" spans="1:9" ht="20.399999999999999" x14ac:dyDescent="0.2">
      <c r="A32" s="9" t="s">
        <v>213</v>
      </c>
      <c r="B32" s="9" t="s">
        <v>402</v>
      </c>
      <c r="C32" s="10"/>
      <c r="D32" s="10" t="s">
        <v>583</v>
      </c>
      <c r="E32" s="9" t="s">
        <v>568</v>
      </c>
      <c r="F32" s="12">
        <v>3720</v>
      </c>
      <c r="G32" s="12">
        <v>2400</v>
      </c>
      <c r="H32" s="12">
        <v>-1320</v>
      </c>
      <c r="I32" s="10" t="s">
        <v>569</v>
      </c>
    </row>
    <row r="33" spans="1:9" ht="20.399999999999999" x14ac:dyDescent="0.2">
      <c r="A33" s="9" t="s">
        <v>213</v>
      </c>
      <c r="B33" s="9" t="s">
        <v>402</v>
      </c>
      <c r="C33" s="10"/>
      <c r="D33" s="10" t="s">
        <v>583</v>
      </c>
      <c r="E33" s="9" t="s">
        <v>568</v>
      </c>
      <c r="F33" s="12">
        <v>0</v>
      </c>
      <c r="G33" s="12">
        <v>3720</v>
      </c>
      <c r="H33" s="12">
        <v>3720</v>
      </c>
      <c r="I33" s="10" t="s">
        <v>582</v>
      </c>
    </row>
    <row r="34" spans="1:9" x14ac:dyDescent="0.2">
      <c r="A34" s="9" t="s">
        <v>213</v>
      </c>
      <c r="B34" s="9" t="s">
        <v>404</v>
      </c>
      <c r="C34" s="10"/>
      <c r="D34" s="10" t="s">
        <v>584</v>
      </c>
      <c r="E34" s="9" t="s">
        <v>568</v>
      </c>
      <c r="F34" s="12">
        <v>0</v>
      </c>
      <c r="G34" s="12">
        <v>60618.11</v>
      </c>
      <c r="H34" s="12">
        <v>60618.11</v>
      </c>
      <c r="I34" s="10" t="s">
        <v>569</v>
      </c>
    </row>
    <row r="35" spans="1:9" x14ac:dyDescent="0.2">
      <c r="A35" s="9" t="s">
        <v>218</v>
      </c>
      <c r="B35" s="9" t="s">
        <v>303</v>
      </c>
      <c r="C35" s="10"/>
      <c r="D35" s="10" t="s">
        <v>585</v>
      </c>
      <c r="E35" s="9" t="s">
        <v>568</v>
      </c>
      <c r="F35" s="12">
        <v>0</v>
      </c>
      <c r="G35" s="12">
        <v>117341</v>
      </c>
      <c r="H35" s="12">
        <v>117341</v>
      </c>
      <c r="I35" s="10" t="s">
        <v>569</v>
      </c>
    </row>
    <row r="36" spans="1:9" x14ac:dyDescent="0.2">
      <c r="A36" s="9" t="s">
        <v>218</v>
      </c>
      <c r="B36" s="9" t="s">
        <v>403</v>
      </c>
      <c r="C36" s="10"/>
      <c r="D36" s="10" t="s">
        <v>586</v>
      </c>
      <c r="E36" s="9" t="s">
        <v>568</v>
      </c>
      <c r="F36" s="12">
        <v>870.27</v>
      </c>
      <c r="G36" s="12">
        <v>371.58</v>
      </c>
      <c r="H36" s="12">
        <v>-498.69</v>
      </c>
      <c r="I36" s="10" t="s">
        <v>569</v>
      </c>
    </row>
    <row r="37" spans="1:9" x14ac:dyDescent="0.2">
      <c r="A37" s="9" t="s">
        <v>218</v>
      </c>
      <c r="B37" s="9" t="s">
        <v>403</v>
      </c>
      <c r="C37" s="10"/>
      <c r="D37" s="10" t="s">
        <v>586</v>
      </c>
      <c r="E37" s="9" t="s">
        <v>568</v>
      </c>
      <c r="F37" s="12">
        <v>0</v>
      </c>
      <c r="G37" s="12">
        <v>870.27</v>
      </c>
      <c r="H37" s="12">
        <v>870.27</v>
      </c>
      <c r="I37" s="10" t="s">
        <v>582</v>
      </c>
    </row>
    <row r="38" spans="1:9" x14ac:dyDescent="0.2">
      <c r="A38" s="9" t="s">
        <v>218</v>
      </c>
      <c r="B38" s="9" t="s">
        <v>404</v>
      </c>
      <c r="C38" s="10"/>
      <c r="D38" s="10" t="s">
        <v>587</v>
      </c>
      <c r="E38" s="9" t="s">
        <v>568</v>
      </c>
      <c r="F38" s="12">
        <v>1000</v>
      </c>
      <c r="G38" s="12">
        <v>586.62</v>
      </c>
      <c r="H38" s="12">
        <v>-413.38</v>
      </c>
      <c r="I38" s="10" t="s">
        <v>569</v>
      </c>
    </row>
    <row r="39" spans="1:9" x14ac:dyDescent="0.2">
      <c r="A39" s="9" t="s">
        <v>218</v>
      </c>
      <c r="B39" s="9" t="s">
        <v>404</v>
      </c>
      <c r="C39" s="10"/>
      <c r="D39" s="10" t="s">
        <v>587</v>
      </c>
      <c r="E39" s="9" t="s">
        <v>568</v>
      </c>
      <c r="F39" s="12">
        <v>0</v>
      </c>
      <c r="G39" s="12">
        <v>1000</v>
      </c>
      <c r="H39" s="12">
        <v>1000</v>
      </c>
      <c r="I39" s="10" t="s">
        <v>582</v>
      </c>
    </row>
    <row r="40" spans="1:9" x14ac:dyDescent="0.2">
      <c r="A40" s="9" t="s">
        <v>218</v>
      </c>
      <c r="B40" s="9" t="s">
        <v>406</v>
      </c>
      <c r="C40" s="10"/>
      <c r="D40" s="10" t="s">
        <v>588</v>
      </c>
      <c r="E40" s="9" t="s">
        <v>568</v>
      </c>
      <c r="F40" s="12">
        <v>0</v>
      </c>
      <c r="G40" s="12">
        <v>19565.23</v>
      </c>
      <c r="H40" s="12">
        <v>19565.23</v>
      </c>
      <c r="I40" s="10" t="s">
        <v>569</v>
      </c>
    </row>
    <row r="41" spans="1:9" x14ac:dyDescent="0.2">
      <c r="A41" s="9" t="s">
        <v>218</v>
      </c>
      <c r="B41" s="9" t="s">
        <v>407</v>
      </c>
      <c r="C41" s="10"/>
      <c r="D41" s="10" t="s">
        <v>589</v>
      </c>
      <c r="E41" s="9" t="s">
        <v>568</v>
      </c>
      <c r="F41" s="12">
        <v>0</v>
      </c>
      <c r="G41" s="12">
        <v>4148.08</v>
      </c>
      <c r="H41" s="12">
        <v>4148.08</v>
      </c>
      <c r="I41" s="10" t="s">
        <v>569</v>
      </c>
    </row>
    <row r="42" spans="1:9" ht="20.399999999999999" x14ac:dyDescent="0.2">
      <c r="A42" s="9" t="s">
        <v>203</v>
      </c>
      <c r="B42" s="9" t="s">
        <v>410</v>
      </c>
      <c r="C42" s="10"/>
      <c r="D42" s="10" t="s">
        <v>590</v>
      </c>
      <c r="E42" s="9" t="s">
        <v>568</v>
      </c>
      <c r="F42" s="12">
        <v>22000</v>
      </c>
      <c r="G42" s="12">
        <v>12462.25</v>
      </c>
      <c r="H42" s="12">
        <v>-9537.75</v>
      </c>
      <c r="I42" s="10" t="s">
        <v>569</v>
      </c>
    </row>
    <row r="43" spans="1:9" ht="20.399999999999999" x14ac:dyDescent="0.2">
      <c r="A43" s="9" t="s">
        <v>203</v>
      </c>
      <c r="B43" s="9" t="s">
        <v>410</v>
      </c>
      <c r="C43" s="10"/>
      <c r="D43" s="10" t="s">
        <v>590</v>
      </c>
      <c r="E43" s="9" t="s">
        <v>568</v>
      </c>
      <c r="F43" s="12">
        <v>0</v>
      </c>
      <c r="G43" s="12">
        <v>22000</v>
      </c>
      <c r="H43" s="12">
        <v>22000</v>
      </c>
      <c r="I43" s="10" t="s">
        <v>582</v>
      </c>
    </row>
    <row r="44" spans="1:9" ht="20.399999999999999" x14ac:dyDescent="0.2">
      <c r="A44" s="9" t="s">
        <v>203</v>
      </c>
      <c r="B44" s="9" t="s">
        <v>406</v>
      </c>
      <c r="C44" s="10"/>
      <c r="D44" s="10" t="s">
        <v>591</v>
      </c>
      <c r="E44" s="9" t="s">
        <v>568</v>
      </c>
      <c r="F44" s="12">
        <v>21600</v>
      </c>
      <c r="G44" s="12">
        <v>12235.66</v>
      </c>
      <c r="H44" s="12">
        <v>-9364.34</v>
      </c>
      <c r="I44" s="10" t="s">
        <v>569</v>
      </c>
    </row>
    <row r="45" spans="1:9" ht="20.399999999999999" x14ac:dyDescent="0.2">
      <c r="A45" s="9" t="s">
        <v>203</v>
      </c>
      <c r="B45" s="9" t="s">
        <v>406</v>
      </c>
      <c r="C45" s="10"/>
      <c r="D45" s="10" t="s">
        <v>591</v>
      </c>
      <c r="E45" s="9" t="s">
        <v>568</v>
      </c>
      <c r="F45" s="12">
        <v>0</v>
      </c>
      <c r="G45" s="12">
        <v>21600</v>
      </c>
      <c r="H45" s="12">
        <v>21600</v>
      </c>
      <c r="I45" s="10" t="s">
        <v>582</v>
      </c>
    </row>
    <row r="46" spans="1:9" x14ac:dyDescent="0.2">
      <c r="A46" s="9" t="s">
        <v>206</v>
      </c>
      <c r="B46" s="9" t="s">
        <v>410</v>
      </c>
      <c r="C46" s="10"/>
      <c r="D46" s="10" t="s">
        <v>592</v>
      </c>
      <c r="E46" s="9" t="s">
        <v>568</v>
      </c>
      <c r="F46" s="12">
        <v>0</v>
      </c>
      <c r="G46" s="12">
        <v>54947.18</v>
      </c>
      <c r="H46" s="12">
        <v>54947.18</v>
      </c>
      <c r="I46" s="10" t="s">
        <v>569</v>
      </c>
    </row>
    <row r="47" spans="1:9" ht="19.95" customHeight="1" x14ac:dyDescent="0.2"/>
    <row r="48" spans="1:9" ht="19.95" customHeight="1" x14ac:dyDescent="0.2">
      <c r="A48" s="31" t="s">
        <v>554</v>
      </c>
      <c r="B48" s="31"/>
      <c r="C48" s="31"/>
      <c r="D48" s="31" t="s">
        <v>593</v>
      </c>
      <c r="E48" s="31"/>
      <c r="F48" s="31"/>
      <c r="G48" s="31"/>
      <c r="H48" s="31"/>
      <c r="I48" s="31"/>
    </row>
    <row r="49" spans="1:9" ht="19.95" customHeight="1" x14ac:dyDescent="0.2">
      <c r="A49" s="20" t="s">
        <v>556</v>
      </c>
      <c r="B49" s="20" t="s">
        <v>557</v>
      </c>
      <c r="C49" s="20" t="s">
        <v>558</v>
      </c>
      <c r="D49" s="20" t="s">
        <v>559</v>
      </c>
      <c r="E49" s="20" t="s">
        <v>560</v>
      </c>
      <c r="F49" s="20" t="s">
        <v>561</v>
      </c>
      <c r="G49" s="20"/>
      <c r="H49" s="20"/>
      <c r="I49" s="20"/>
    </row>
    <row r="50" spans="1:9" ht="19.95" customHeight="1" x14ac:dyDescent="0.2">
      <c r="A50" s="20"/>
      <c r="B50" s="20"/>
      <c r="C50" s="20"/>
      <c r="D50" s="20"/>
      <c r="E50" s="20"/>
      <c r="F50" s="9" t="s">
        <v>562</v>
      </c>
      <c r="G50" s="9" t="s">
        <v>563</v>
      </c>
      <c r="H50" s="9" t="s">
        <v>564</v>
      </c>
      <c r="I50" s="9" t="s">
        <v>565</v>
      </c>
    </row>
    <row r="51" spans="1:9" ht="15" customHeight="1" x14ac:dyDescent="0.2">
      <c r="A51" s="9" t="s">
        <v>206</v>
      </c>
      <c r="B51" s="9" t="s">
        <v>410</v>
      </c>
      <c r="C51" s="10" t="s">
        <v>594</v>
      </c>
      <c r="D51" s="10" t="s">
        <v>595</v>
      </c>
      <c r="E51" s="9" t="s">
        <v>596</v>
      </c>
      <c r="F51" s="12">
        <v>0</v>
      </c>
      <c r="G51" s="12">
        <v>0</v>
      </c>
      <c r="H51" s="12">
        <v>0</v>
      </c>
      <c r="I51" s="10" t="s">
        <v>582</v>
      </c>
    </row>
    <row r="52" spans="1:9" ht="19.95" customHeight="1" x14ac:dyDescent="0.2"/>
    <row r="53" spans="1:9" ht="19.95" customHeight="1" x14ac:dyDescent="0.2">
      <c r="A53" s="31" t="s">
        <v>554</v>
      </c>
      <c r="B53" s="31"/>
      <c r="C53" s="31"/>
      <c r="D53" s="31" t="s">
        <v>597</v>
      </c>
      <c r="E53" s="31"/>
      <c r="F53" s="31"/>
      <c r="G53" s="31"/>
      <c r="H53" s="31"/>
      <c r="I53" s="31"/>
    </row>
    <row r="54" spans="1:9" ht="19.95" customHeight="1" x14ac:dyDescent="0.2">
      <c r="A54" s="20" t="s">
        <v>556</v>
      </c>
      <c r="B54" s="20" t="s">
        <v>557</v>
      </c>
      <c r="C54" s="20" t="s">
        <v>558</v>
      </c>
      <c r="D54" s="20" t="s">
        <v>559</v>
      </c>
      <c r="E54" s="20" t="s">
        <v>560</v>
      </c>
      <c r="F54" s="20" t="s">
        <v>561</v>
      </c>
      <c r="G54" s="20"/>
      <c r="H54" s="20"/>
      <c r="I54" s="20"/>
    </row>
    <row r="55" spans="1:9" ht="19.95" customHeight="1" x14ac:dyDescent="0.2">
      <c r="A55" s="20"/>
      <c r="B55" s="20"/>
      <c r="C55" s="20"/>
      <c r="D55" s="20"/>
      <c r="E55" s="20"/>
      <c r="F55" s="9" t="s">
        <v>562</v>
      </c>
      <c r="G55" s="9" t="s">
        <v>563</v>
      </c>
      <c r="H55" s="9" t="s">
        <v>564</v>
      </c>
      <c r="I55" s="9" t="s">
        <v>565</v>
      </c>
    </row>
    <row r="56" spans="1:9" ht="30" customHeight="1" x14ac:dyDescent="0.2">
      <c r="A56" s="9" t="s">
        <v>131</v>
      </c>
      <c r="B56" s="9" t="s">
        <v>303</v>
      </c>
      <c r="C56" s="10" t="s">
        <v>598</v>
      </c>
      <c r="D56" s="10" t="s">
        <v>599</v>
      </c>
      <c r="E56" s="9" t="s">
        <v>568</v>
      </c>
      <c r="F56" s="12">
        <v>0</v>
      </c>
      <c r="G56" s="12">
        <v>91080.52</v>
      </c>
      <c r="H56" s="12">
        <v>91080.52</v>
      </c>
      <c r="I56" s="10" t="s">
        <v>569</v>
      </c>
    </row>
    <row r="57" spans="1:9" ht="30" customHeight="1" x14ac:dyDescent="0.2">
      <c r="A57" s="9" t="s">
        <v>131</v>
      </c>
      <c r="B57" s="9" t="s">
        <v>303</v>
      </c>
      <c r="C57" s="10" t="s">
        <v>598</v>
      </c>
      <c r="D57" s="10" t="s">
        <v>599</v>
      </c>
      <c r="E57" s="9" t="s">
        <v>596</v>
      </c>
      <c r="F57" s="12">
        <v>0</v>
      </c>
      <c r="G57" s="12">
        <v>0</v>
      </c>
      <c r="H57" s="12">
        <v>0</v>
      </c>
      <c r="I57" s="10" t="s">
        <v>582</v>
      </c>
    </row>
    <row r="58" spans="1:9" ht="15" customHeight="1" x14ac:dyDescent="0.2">
      <c r="A58" s="9" t="s">
        <v>131</v>
      </c>
      <c r="B58" s="9" t="s">
        <v>403</v>
      </c>
      <c r="C58" s="10" t="s">
        <v>598</v>
      </c>
      <c r="D58" s="10" t="s">
        <v>600</v>
      </c>
      <c r="E58" s="9" t="s">
        <v>568</v>
      </c>
      <c r="F58" s="12">
        <v>0</v>
      </c>
      <c r="G58" s="12">
        <v>104237.84</v>
      </c>
      <c r="H58" s="12">
        <v>104237.84</v>
      </c>
      <c r="I58" s="10" t="s">
        <v>569</v>
      </c>
    </row>
    <row r="59" spans="1:9" ht="15" customHeight="1" x14ac:dyDescent="0.2">
      <c r="A59" s="9" t="s">
        <v>131</v>
      </c>
      <c r="B59" s="9" t="s">
        <v>403</v>
      </c>
      <c r="C59" s="10" t="s">
        <v>598</v>
      </c>
      <c r="D59" s="10" t="s">
        <v>600</v>
      </c>
      <c r="E59" s="9" t="s">
        <v>596</v>
      </c>
      <c r="F59" s="12">
        <v>0</v>
      </c>
      <c r="G59" s="12">
        <v>0</v>
      </c>
      <c r="H59" s="12">
        <v>0</v>
      </c>
      <c r="I59" s="10" t="s">
        <v>582</v>
      </c>
    </row>
    <row r="60" spans="1:9" ht="30" customHeight="1" x14ac:dyDescent="0.2">
      <c r="A60" s="9" t="s">
        <v>152</v>
      </c>
      <c r="B60" s="9" t="s">
        <v>303</v>
      </c>
      <c r="C60" s="10" t="s">
        <v>598</v>
      </c>
      <c r="D60" s="10" t="s">
        <v>601</v>
      </c>
      <c r="E60" s="9" t="s">
        <v>568</v>
      </c>
      <c r="F60" s="12">
        <v>0</v>
      </c>
      <c r="G60" s="12">
        <v>27506.31</v>
      </c>
      <c r="H60" s="12">
        <v>27506.31</v>
      </c>
      <c r="I60" s="10" t="s">
        <v>569</v>
      </c>
    </row>
    <row r="61" spans="1:9" ht="30" customHeight="1" x14ac:dyDescent="0.2">
      <c r="A61" s="9" t="s">
        <v>152</v>
      </c>
      <c r="B61" s="9" t="s">
        <v>303</v>
      </c>
      <c r="C61" s="10" t="s">
        <v>598</v>
      </c>
      <c r="D61" s="10" t="s">
        <v>601</v>
      </c>
      <c r="E61" s="9" t="s">
        <v>596</v>
      </c>
      <c r="F61" s="12">
        <v>0</v>
      </c>
      <c r="G61" s="12">
        <v>0</v>
      </c>
      <c r="H61" s="12">
        <v>0</v>
      </c>
      <c r="I61" s="10" t="s">
        <v>582</v>
      </c>
    </row>
    <row r="62" spans="1:9" ht="15" customHeight="1" x14ac:dyDescent="0.2">
      <c r="A62" s="9" t="s">
        <v>152</v>
      </c>
      <c r="B62" s="9" t="s">
        <v>403</v>
      </c>
      <c r="C62" s="10" t="s">
        <v>598</v>
      </c>
      <c r="D62" s="10" t="s">
        <v>602</v>
      </c>
      <c r="E62" s="9" t="s">
        <v>568</v>
      </c>
      <c r="F62" s="12">
        <v>0</v>
      </c>
      <c r="G62" s="12">
        <v>31479.83</v>
      </c>
      <c r="H62" s="12">
        <v>31479.83</v>
      </c>
      <c r="I62" s="10" t="s">
        <v>569</v>
      </c>
    </row>
    <row r="63" spans="1:9" ht="15" customHeight="1" x14ac:dyDescent="0.2">
      <c r="A63" s="9" t="s">
        <v>152</v>
      </c>
      <c r="B63" s="9" t="s">
        <v>403</v>
      </c>
      <c r="C63" s="10" t="s">
        <v>598</v>
      </c>
      <c r="D63" s="10" t="s">
        <v>602</v>
      </c>
      <c r="E63" s="9" t="s">
        <v>596</v>
      </c>
      <c r="F63" s="12">
        <v>0</v>
      </c>
      <c r="G63" s="12">
        <v>0</v>
      </c>
      <c r="H63" s="12">
        <v>0</v>
      </c>
      <c r="I63" s="10" t="s">
        <v>582</v>
      </c>
    </row>
    <row r="64" spans="1:9" ht="15" customHeight="1" x14ac:dyDescent="0.2">
      <c r="A64" s="9" t="s">
        <v>213</v>
      </c>
      <c r="B64" s="9" t="s">
        <v>405</v>
      </c>
      <c r="C64" s="10" t="s">
        <v>598</v>
      </c>
      <c r="D64" s="10" t="s">
        <v>603</v>
      </c>
      <c r="E64" s="9" t="s">
        <v>568</v>
      </c>
      <c r="F64" s="12">
        <v>0</v>
      </c>
      <c r="G64" s="12">
        <v>25781.89</v>
      </c>
      <c r="H64" s="12">
        <v>25781.89</v>
      </c>
      <c r="I64" s="10" t="s">
        <v>569</v>
      </c>
    </row>
    <row r="65" spans="1:9" ht="15" customHeight="1" x14ac:dyDescent="0.2">
      <c r="A65" s="9" t="s">
        <v>218</v>
      </c>
      <c r="B65" s="9" t="s">
        <v>303</v>
      </c>
      <c r="C65" s="10" t="s">
        <v>598</v>
      </c>
      <c r="D65" s="10" t="s">
        <v>604</v>
      </c>
      <c r="E65" s="9" t="s">
        <v>596</v>
      </c>
      <c r="F65" s="12">
        <v>0</v>
      </c>
      <c r="G65" s="12">
        <v>0</v>
      </c>
      <c r="H65" s="12">
        <v>0</v>
      </c>
      <c r="I65" s="10" t="s">
        <v>582</v>
      </c>
    </row>
    <row r="66" spans="1:9" ht="15" customHeight="1" x14ac:dyDescent="0.2">
      <c r="A66" s="9" t="s">
        <v>218</v>
      </c>
      <c r="B66" s="9" t="s">
        <v>403</v>
      </c>
      <c r="C66" s="10" t="s">
        <v>598</v>
      </c>
      <c r="D66" s="10" t="s">
        <v>605</v>
      </c>
      <c r="E66" s="9" t="s">
        <v>568</v>
      </c>
      <c r="F66" s="12">
        <v>0</v>
      </c>
      <c r="G66" s="12">
        <v>2029.53</v>
      </c>
      <c r="H66" s="12">
        <v>2029.53</v>
      </c>
      <c r="I66" s="10" t="s">
        <v>569</v>
      </c>
    </row>
    <row r="67" spans="1:9" ht="15" customHeight="1" x14ac:dyDescent="0.2">
      <c r="A67" s="9" t="s">
        <v>218</v>
      </c>
      <c r="B67" s="9" t="s">
        <v>403</v>
      </c>
      <c r="C67" s="10" t="s">
        <v>598</v>
      </c>
      <c r="D67" s="10" t="s">
        <v>605</v>
      </c>
      <c r="E67" s="9" t="s">
        <v>596</v>
      </c>
      <c r="F67" s="12">
        <v>0</v>
      </c>
      <c r="G67" s="12">
        <v>0</v>
      </c>
      <c r="H67" s="12">
        <v>0</v>
      </c>
      <c r="I67" s="10" t="s">
        <v>582</v>
      </c>
    </row>
    <row r="68" spans="1:9" ht="15" customHeight="1" x14ac:dyDescent="0.2">
      <c r="A68" s="9" t="s">
        <v>218</v>
      </c>
      <c r="B68" s="9" t="s">
        <v>404</v>
      </c>
      <c r="C68" s="10" t="s">
        <v>598</v>
      </c>
      <c r="D68" s="10" t="s">
        <v>606</v>
      </c>
      <c r="E68" s="9" t="s">
        <v>568</v>
      </c>
      <c r="F68" s="12">
        <v>0</v>
      </c>
      <c r="G68" s="12">
        <v>608.94000000000005</v>
      </c>
      <c r="H68" s="12">
        <v>608.94000000000005</v>
      </c>
      <c r="I68" s="10" t="s">
        <v>569</v>
      </c>
    </row>
    <row r="69" spans="1:9" ht="15" customHeight="1" x14ac:dyDescent="0.2">
      <c r="A69" s="9" t="s">
        <v>218</v>
      </c>
      <c r="B69" s="9" t="s">
        <v>404</v>
      </c>
      <c r="C69" s="10" t="s">
        <v>598</v>
      </c>
      <c r="D69" s="10" t="s">
        <v>606</v>
      </c>
      <c r="E69" s="9" t="s">
        <v>596</v>
      </c>
      <c r="F69" s="12">
        <v>0</v>
      </c>
      <c r="G69" s="12">
        <v>0</v>
      </c>
      <c r="H69" s="12">
        <v>0</v>
      </c>
      <c r="I69" s="10" t="s">
        <v>582</v>
      </c>
    </row>
    <row r="70" spans="1:9" ht="15" customHeight="1" x14ac:dyDescent="0.2">
      <c r="A70" s="9" t="s">
        <v>218</v>
      </c>
      <c r="B70" s="9" t="s">
        <v>406</v>
      </c>
      <c r="C70" s="10" t="s">
        <v>598</v>
      </c>
      <c r="D70" s="10" t="s">
        <v>607</v>
      </c>
      <c r="E70" s="9" t="s">
        <v>596</v>
      </c>
      <c r="F70" s="12">
        <v>0</v>
      </c>
      <c r="G70" s="12">
        <v>0</v>
      </c>
      <c r="H70" s="12">
        <v>0</v>
      </c>
      <c r="I70" s="10" t="s">
        <v>582</v>
      </c>
    </row>
    <row r="71" spans="1:9" ht="15" customHeight="1" x14ac:dyDescent="0.2">
      <c r="A71" s="9" t="s">
        <v>218</v>
      </c>
      <c r="B71" s="9" t="s">
        <v>407</v>
      </c>
      <c r="C71" s="10" t="s">
        <v>598</v>
      </c>
      <c r="D71" s="10" t="s">
        <v>608</v>
      </c>
      <c r="E71" s="9" t="s">
        <v>568</v>
      </c>
      <c r="F71" s="12">
        <v>0</v>
      </c>
      <c r="G71" s="12">
        <v>10524.5</v>
      </c>
      <c r="H71" s="12">
        <v>10524.5</v>
      </c>
      <c r="I71" s="10" t="s">
        <v>569</v>
      </c>
    </row>
    <row r="72" spans="1:9" ht="30" customHeight="1" x14ac:dyDescent="0.2">
      <c r="A72" s="9" t="s">
        <v>203</v>
      </c>
      <c r="B72" s="9" t="s">
        <v>410</v>
      </c>
      <c r="C72" s="10" t="s">
        <v>598</v>
      </c>
      <c r="D72" s="10" t="s">
        <v>609</v>
      </c>
      <c r="E72" s="9" t="s">
        <v>568</v>
      </c>
      <c r="F72" s="12">
        <v>0</v>
      </c>
      <c r="G72" s="12">
        <v>32637.75</v>
      </c>
      <c r="H72" s="12">
        <v>32637.75</v>
      </c>
      <c r="I72" s="10" t="s">
        <v>569</v>
      </c>
    </row>
    <row r="73" spans="1:9" ht="30" customHeight="1" x14ac:dyDescent="0.2">
      <c r="A73" s="9" t="s">
        <v>203</v>
      </c>
      <c r="B73" s="9" t="s">
        <v>410</v>
      </c>
      <c r="C73" s="10" t="s">
        <v>598</v>
      </c>
      <c r="D73" s="10" t="s">
        <v>609</v>
      </c>
      <c r="E73" s="9" t="s">
        <v>568</v>
      </c>
      <c r="F73" s="12">
        <v>0</v>
      </c>
      <c r="G73" s="12">
        <v>0</v>
      </c>
      <c r="H73" s="12">
        <v>0</v>
      </c>
      <c r="I73" s="10" t="s">
        <v>582</v>
      </c>
    </row>
    <row r="74" spans="1:9" ht="15" customHeight="1" x14ac:dyDescent="0.2">
      <c r="A74" s="9" t="s">
        <v>206</v>
      </c>
      <c r="B74" s="9" t="s">
        <v>410</v>
      </c>
      <c r="C74" s="10" t="s">
        <v>598</v>
      </c>
      <c r="D74" s="10" t="s">
        <v>610</v>
      </c>
      <c r="E74" s="9" t="s">
        <v>568</v>
      </c>
      <c r="F74" s="12">
        <v>0</v>
      </c>
      <c r="G74" s="12">
        <v>35445.589999999997</v>
      </c>
      <c r="H74" s="12">
        <v>35445.589999999997</v>
      </c>
      <c r="I74" s="10" t="s">
        <v>569</v>
      </c>
    </row>
    <row r="75" spans="1:9" ht="30" customHeight="1" x14ac:dyDescent="0.2">
      <c r="A75" s="9" t="s">
        <v>177</v>
      </c>
      <c r="B75" s="9" t="s">
        <v>303</v>
      </c>
      <c r="C75" s="10" t="s">
        <v>598</v>
      </c>
      <c r="D75" s="10" t="s">
        <v>611</v>
      </c>
      <c r="E75" s="9" t="s">
        <v>568</v>
      </c>
      <c r="F75" s="12">
        <v>0</v>
      </c>
      <c r="G75" s="12">
        <v>0</v>
      </c>
      <c r="H75" s="12">
        <v>0</v>
      </c>
      <c r="I75" s="10" t="s">
        <v>582</v>
      </c>
    </row>
    <row r="76" spans="1:9" ht="30" customHeight="1" x14ac:dyDescent="0.2">
      <c r="A76" s="9" t="s">
        <v>255</v>
      </c>
      <c r="B76" s="9" t="s">
        <v>303</v>
      </c>
      <c r="C76" s="10" t="s">
        <v>598</v>
      </c>
      <c r="D76" s="10" t="s">
        <v>612</v>
      </c>
      <c r="E76" s="9" t="s">
        <v>568</v>
      </c>
      <c r="F76" s="12">
        <v>0</v>
      </c>
      <c r="G76" s="12">
        <v>2803.33</v>
      </c>
      <c r="H76" s="12">
        <v>2803.33</v>
      </c>
      <c r="I76" s="10" t="s">
        <v>569</v>
      </c>
    </row>
    <row r="77" spans="1:9" ht="30" customHeight="1" x14ac:dyDescent="0.2">
      <c r="A77" s="9" t="s">
        <v>255</v>
      </c>
      <c r="B77" s="9" t="s">
        <v>403</v>
      </c>
      <c r="C77" s="10" t="s">
        <v>598</v>
      </c>
      <c r="D77" s="10" t="s">
        <v>613</v>
      </c>
      <c r="E77" s="9" t="s">
        <v>568</v>
      </c>
      <c r="F77" s="12">
        <v>0</v>
      </c>
      <c r="G77" s="12">
        <v>4343.97</v>
      </c>
      <c r="H77" s="12">
        <v>4343.97</v>
      </c>
      <c r="I77" s="10" t="s">
        <v>569</v>
      </c>
    </row>
    <row r="78" spans="1:9" ht="30" customHeight="1" x14ac:dyDescent="0.2">
      <c r="A78" s="9" t="s">
        <v>255</v>
      </c>
      <c r="B78" s="9" t="s">
        <v>403</v>
      </c>
      <c r="C78" s="10" t="s">
        <v>598</v>
      </c>
      <c r="D78" s="10" t="s">
        <v>613</v>
      </c>
      <c r="E78" s="9" t="s">
        <v>596</v>
      </c>
      <c r="F78" s="12">
        <v>0</v>
      </c>
      <c r="G78" s="12">
        <v>0</v>
      </c>
      <c r="H78" s="12">
        <v>0</v>
      </c>
      <c r="I78" s="10" t="s">
        <v>582</v>
      </c>
    </row>
    <row r="79" spans="1:9" ht="30" customHeight="1" x14ac:dyDescent="0.2">
      <c r="A79" s="9" t="s">
        <v>261</v>
      </c>
      <c r="B79" s="9" t="s">
        <v>303</v>
      </c>
      <c r="C79" s="10" t="s">
        <v>598</v>
      </c>
      <c r="D79" s="10" t="s">
        <v>614</v>
      </c>
      <c r="E79" s="9" t="s">
        <v>568</v>
      </c>
      <c r="F79" s="12">
        <v>0</v>
      </c>
      <c r="G79" s="12">
        <v>2000</v>
      </c>
      <c r="H79" s="12">
        <v>2000</v>
      </c>
      <c r="I79" s="10" t="s">
        <v>569</v>
      </c>
    </row>
    <row r="80" spans="1:9" ht="30" customHeight="1" x14ac:dyDescent="0.2">
      <c r="A80" s="9" t="s">
        <v>261</v>
      </c>
      <c r="B80" s="9" t="s">
        <v>303</v>
      </c>
      <c r="C80" s="10" t="s">
        <v>598</v>
      </c>
      <c r="D80" s="10" t="s">
        <v>614</v>
      </c>
      <c r="E80" s="9" t="s">
        <v>596</v>
      </c>
      <c r="F80" s="12">
        <v>0</v>
      </c>
      <c r="G80" s="12">
        <v>0</v>
      </c>
      <c r="H80" s="12">
        <v>0</v>
      </c>
      <c r="I80" s="10" t="s">
        <v>582</v>
      </c>
    </row>
    <row r="81" spans="1:9" ht="19.95" customHeight="1" x14ac:dyDescent="0.2"/>
    <row r="82" spans="1:9" ht="19.95" customHeight="1" x14ac:dyDescent="0.2">
      <c r="A82" s="31" t="s">
        <v>554</v>
      </c>
      <c r="B82" s="31"/>
      <c r="C82" s="31"/>
      <c r="D82" s="31" t="s">
        <v>615</v>
      </c>
      <c r="E82" s="31"/>
      <c r="F82" s="31"/>
      <c r="G82" s="31"/>
      <c r="H82" s="31"/>
      <c r="I82" s="31"/>
    </row>
    <row r="83" spans="1:9" ht="19.95" customHeight="1" x14ac:dyDescent="0.2">
      <c r="A83" s="20" t="s">
        <v>556</v>
      </c>
      <c r="B83" s="20" t="s">
        <v>557</v>
      </c>
      <c r="C83" s="20" t="s">
        <v>558</v>
      </c>
      <c r="D83" s="20" t="s">
        <v>559</v>
      </c>
      <c r="E83" s="20" t="s">
        <v>560</v>
      </c>
      <c r="F83" s="20" t="s">
        <v>561</v>
      </c>
      <c r="G83" s="20"/>
      <c r="H83" s="20"/>
      <c r="I83" s="20"/>
    </row>
    <row r="84" spans="1:9" ht="19.95" customHeight="1" x14ac:dyDescent="0.2">
      <c r="A84" s="20"/>
      <c r="B84" s="20"/>
      <c r="C84" s="20"/>
      <c r="D84" s="20"/>
      <c r="E84" s="20"/>
      <c r="F84" s="9" t="s">
        <v>562</v>
      </c>
      <c r="G84" s="9" t="s">
        <v>563</v>
      </c>
      <c r="H84" s="9" t="s">
        <v>564</v>
      </c>
      <c r="I84" s="9" t="s">
        <v>565</v>
      </c>
    </row>
    <row r="85" spans="1:9" ht="19.95" customHeight="1" x14ac:dyDescent="0.2">
      <c r="A85" s="20" t="s">
        <v>616</v>
      </c>
      <c r="B85" s="20"/>
      <c r="C85" s="20"/>
      <c r="D85" s="20"/>
      <c r="E85" s="20"/>
      <c r="F85" s="20"/>
      <c r="G85" s="20"/>
      <c r="H85" s="20"/>
      <c r="I85" s="20"/>
    </row>
    <row r="86" spans="1:9" ht="19.95" customHeight="1" x14ac:dyDescent="0.2"/>
    <row r="87" spans="1:9" ht="19.95" customHeight="1" x14ac:dyDescent="0.2"/>
    <row r="88" spans="1:9" ht="30" customHeight="1" x14ac:dyDescent="0.2">
      <c r="A88" s="26" t="s">
        <v>617</v>
      </c>
      <c r="B88" s="26"/>
      <c r="C88" s="6"/>
      <c r="D88" s="11"/>
    </row>
    <row r="89" spans="1:9" ht="10.050000000000001" customHeight="1" x14ac:dyDescent="0.2">
      <c r="C89" s="8" t="s">
        <v>6</v>
      </c>
      <c r="D89" s="8" t="s">
        <v>7</v>
      </c>
    </row>
    <row r="90" spans="1:9" ht="30" customHeight="1" x14ac:dyDescent="0.2">
      <c r="A90" s="26" t="s">
        <v>618</v>
      </c>
      <c r="B90" s="26"/>
      <c r="C90" s="6"/>
      <c r="D90" s="11"/>
    </row>
    <row r="91" spans="1:9" ht="10.050000000000001" customHeight="1" x14ac:dyDescent="0.2">
      <c r="C91" s="8" t="s">
        <v>6</v>
      </c>
      <c r="D91" s="8" t="s">
        <v>7</v>
      </c>
    </row>
    <row r="92" spans="1:9" ht="30" customHeight="1" x14ac:dyDescent="0.2">
      <c r="A92" s="26" t="s">
        <v>619</v>
      </c>
      <c r="B92" s="26"/>
      <c r="C92" s="6"/>
      <c r="D92" s="11"/>
    </row>
    <row r="93" spans="1:9" ht="10.050000000000001" customHeight="1" x14ac:dyDescent="0.2">
      <c r="C93" s="8" t="s">
        <v>6</v>
      </c>
      <c r="D93" s="8" t="s">
        <v>7</v>
      </c>
    </row>
    <row r="94" spans="1:9" ht="30" customHeight="1" x14ac:dyDescent="0.2">
      <c r="A94" s="26" t="s">
        <v>620</v>
      </c>
      <c r="B94" s="26"/>
      <c r="C94" s="11"/>
      <c r="D94" s="6"/>
      <c r="E94" s="32"/>
      <c r="F94" s="32"/>
      <c r="G94" s="32"/>
      <c r="H94" s="32"/>
    </row>
    <row r="95" spans="1:9" ht="10.050000000000001" customHeight="1" x14ac:dyDescent="0.2">
      <c r="C95" s="8" t="s">
        <v>621</v>
      </c>
      <c r="D95" s="8" t="s">
        <v>6</v>
      </c>
      <c r="E95" s="33" t="s">
        <v>7</v>
      </c>
      <c r="F95" s="33"/>
      <c r="G95" s="33" t="s">
        <v>622</v>
      </c>
      <c r="H95" s="33"/>
    </row>
    <row r="96" spans="1:9" ht="30" customHeight="1" x14ac:dyDescent="0.2">
      <c r="A96" s="26" t="s">
        <v>623</v>
      </c>
      <c r="B96" s="26"/>
      <c r="C96" s="26"/>
    </row>
  </sheetData>
  <sheetProtection password="9313" sheet="1" objects="1" scenarios="1"/>
  <mergeCells count="44">
    <mergeCell ref="E95:F95"/>
    <mergeCell ref="G95:H95"/>
    <mergeCell ref="A96:C96"/>
    <mergeCell ref="A85:I85"/>
    <mergeCell ref="A88:B88"/>
    <mergeCell ref="A90:B90"/>
    <mergeCell ref="A92:B92"/>
    <mergeCell ref="A94:B94"/>
    <mergeCell ref="E94:F94"/>
    <mergeCell ref="G94:H94"/>
    <mergeCell ref="A82:C82"/>
    <mergeCell ref="D82:I82"/>
    <mergeCell ref="A83:A84"/>
    <mergeCell ref="B83:B84"/>
    <mergeCell ref="C83:C84"/>
    <mergeCell ref="D83:D84"/>
    <mergeCell ref="E83:E84"/>
    <mergeCell ref="F83:I83"/>
    <mergeCell ref="A53:C53"/>
    <mergeCell ref="D53:I53"/>
    <mergeCell ref="A54:A55"/>
    <mergeCell ref="B54:B55"/>
    <mergeCell ref="C54:C55"/>
    <mergeCell ref="D54:D55"/>
    <mergeCell ref="E54:E55"/>
    <mergeCell ref="F54:I54"/>
    <mergeCell ref="A48:C48"/>
    <mergeCell ref="D48:I48"/>
    <mergeCell ref="A49:A50"/>
    <mergeCell ref="B49:B50"/>
    <mergeCell ref="C49:C50"/>
    <mergeCell ref="D49:D50"/>
    <mergeCell ref="E49:E50"/>
    <mergeCell ref="F49:I49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&amp;K00-00922815.DEV.34865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/>
  </sheetViews>
  <sheetFormatPr defaultRowHeight="10.199999999999999" x14ac:dyDescent="0.2"/>
  <cols>
    <col min="1" max="1" width="9.5" customWidth="1"/>
    <col min="2" max="2" width="38.25" customWidth="1"/>
    <col min="3" max="3" width="19.125" customWidth="1"/>
    <col min="4" max="4" width="38.25" customWidth="1"/>
  </cols>
  <sheetData>
    <row r="1" spans="1:4" ht="19.95" customHeight="1" x14ac:dyDescent="0.2"/>
    <row r="2" spans="1:4" ht="30" customHeight="1" x14ac:dyDescent="0.2">
      <c r="A2" s="19" t="s">
        <v>624</v>
      </c>
      <c r="B2" s="19"/>
      <c r="C2" s="19"/>
      <c r="D2" s="19"/>
    </row>
    <row r="3" spans="1:4" ht="19.95" customHeight="1" x14ac:dyDescent="0.2"/>
    <row r="4" spans="1:4" ht="30" customHeight="1" x14ac:dyDescent="0.2">
      <c r="A4" s="26" t="s">
        <v>625</v>
      </c>
      <c r="B4" s="26"/>
      <c r="C4" s="26"/>
      <c r="D4" s="26"/>
    </row>
    <row r="5" spans="1:4" ht="30" customHeight="1" x14ac:dyDescent="0.2">
      <c r="A5" s="2" t="s">
        <v>626</v>
      </c>
      <c r="B5" s="2" t="s">
        <v>627</v>
      </c>
      <c r="C5" s="2" t="s">
        <v>628</v>
      </c>
      <c r="D5" s="2" t="s">
        <v>629</v>
      </c>
    </row>
    <row r="6" spans="1:4" ht="40.799999999999997" x14ac:dyDescent="0.2">
      <c r="A6" s="9" t="s">
        <v>303</v>
      </c>
      <c r="B6" s="10" t="s">
        <v>630</v>
      </c>
      <c r="C6" s="9" t="s">
        <v>631</v>
      </c>
      <c r="D6" s="9"/>
    </row>
    <row r="7" spans="1:4" ht="30.6" x14ac:dyDescent="0.2">
      <c r="A7" s="9" t="s">
        <v>402</v>
      </c>
      <c r="B7" s="10" t="s">
        <v>632</v>
      </c>
      <c r="C7" s="9" t="s">
        <v>633</v>
      </c>
      <c r="D7" s="9"/>
    </row>
    <row r="8" spans="1:4" ht="30.6" x14ac:dyDescent="0.2">
      <c r="A8" s="9" t="s">
        <v>403</v>
      </c>
      <c r="B8" s="10" t="s">
        <v>632</v>
      </c>
      <c r="C8" s="9" t="s">
        <v>634</v>
      </c>
      <c r="D8" s="9"/>
    </row>
    <row r="9" spans="1:4" ht="60" customHeight="1" x14ac:dyDescent="0.2">
      <c r="A9" s="9" t="s">
        <v>404</v>
      </c>
      <c r="B9" s="10" t="s">
        <v>635</v>
      </c>
      <c r="C9" s="9" t="s">
        <v>636</v>
      </c>
      <c r="D9" s="9" t="s">
        <v>637</v>
      </c>
    </row>
    <row r="10" spans="1:4" ht="60" customHeight="1" x14ac:dyDescent="0.2">
      <c r="A10" s="9" t="s">
        <v>405</v>
      </c>
      <c r="B10" s="10" t="s">
        <v>632</v>
      </c>
      <c r="C10" s="9" t="s">
        <v>638</v>
      </c>
      <c r="D10" s="9" t="s">
        <v>639</v>
      </c>
    </row>
    <row r="11" spans="1:4" ht="30.6" x14ac:dyDescent="0.2">
      <c r="A11" s="9" t="s">
        <v>406</v>
      </c>
      <c r="B11" s="10" t="s">
        <v>632</v>
      </c>
      <c r="C11" s="9" t="s">
        <v>640</v>
      </c>
      <c r="D11" s="9"/>
    </row>
    <row r="12" spans="1:4" ht="30.6" x14ac:dyDescent="0.2">
      <c r="A12" s="9" t="s">
        <v>407</v>
      </c>
      <c r="B12" s="10" t="s">
        <v>632</v>
      </c>
      <c r="C12" s="9" t="s">
        <v>641</v>
      </c>
      <c r="D12" s="9"/>
    </row>
    <row r="13" spans="1:4" ht="60" customHeight="1" x14ac:dyDescent="0.2">
      <c r="A13" s="9" t="s">
        <v>408</v>
      </c>
      <c r="B13" s="10" t="s">
        <v>635</v>
      </c>
      <c r="C13" s="9" t="s">
        <v>642</v>
      </c>
      <c r="D13" s="9" t="s">
        <v>637</v>
      </c>
    </row>
    <row r="14" spans="1:4" ht="199.95" customHeight="1" x14ac:dyDescent="0.2">
      <c r="A14" s="9" t="s">
        <v>409</v>
      </c>
      <c r="B14" s="10" t="s">
        <v>632</v>
      </c>
      <c r="C14" s="9" t="s">
        <v>643</v>
      </c>
      <c r="D14" s="9" t="s">
        <v>644</v>
      </c>
    </row>
    <row r="15" spans="1:4" ht="30.6" x14ac:dyDescent="0.2">
      <c r="A15" s="9" t="s">
        <v>410</v>
      </c>
      <c r="B15" s="10" t="s">
        <v>632</v>
      </c>
      <c r="C15" s="9" t="s">
        <v>645</v>
      </c>
      <c r="D15" s="9"/>
    </row>
    <row r="16" spans="1:4" ht="60" customHeight="1" x14ac:dyDescent="0.2">
      <c r="A16" s="9" t="s">
        <v>421</v>
      </c>
      <c r="B16" s="10" t="s">
        <v>635</v>
      </c>
      <c r="C16" s="9" t="s">
        <v>646</v>
      </c>
      <c r="D16" s="9" t="s">
        <v>637</v>
      </c>
    </row>
    <row r="17" spans="1:4" ht="60" customHeight="1" x14ac:dyDescent="0.2">
      <c r="A17" s="9" t="s">
        <v>423</v>
      </c>
      <c r="B17" s="10" t="s">
        <v>635</v>
      </c>
      <c r="C17" s="9" t="s">
        <v>647</v>
      </c>
      <c r="D17" s="9" t="s">
        <v>637</v>
      </c>
    </row>
    <row r="18" spans="1:4" ht="30.6" x14ac:dyDescent="0.2">
      <c r="A18" s="9" t="s">
        <v>425</v>
      </c>
      <c r="B18" s="10" t="s">
        <v>632</v>
      </c>
      <c r="C18" s="9" t="s">
        <v>648</v>
      </c>
      <c r="D18" s="9"/>
    </row>
    <row r="19" spans="1:4" ht="30.6" x14ac:dyDescent="0.2">
      <c r="A19" s="9" t="s">
        <v>427</v>
      </c>
      <c r="B19" s="10" t="s">
        <v>635</v>
      </c>
      <c r="C19" s="9" t="s">
        <v>649</v>
      </c>
      <c r="D19" s="9"/>
    </row>
  </sheetData>
  <sheetProtection password="9313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&amp;K00-00922815.DEV.34865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- 6.1-6.8</vt:lpstr>
      <vt:lpstr>Обоснования доходов</vt:lpstr>
      <vt:lpstr>Протокол изменений</vt:lpstr>
      <vt:lpstr>Лист согласования</vt:lpstr>
      <vt:lpstr>Контроли ВДК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2021-12-15T13:59:51Z</dcterms:created>
  <dcterms:modified xsi:type="dcterms:W3CDTF">2021-12-15T13:59:51Z</dcterms:modified>
</cp:coreProperties>
</file>