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6"/>
  </bookViews>
  <sheets>
    <sheet name="Титульный лист" sheetId="1" r:id="rId1"/>
    <sheet name="Услуги" sheetId="2" r:id="rId2"/>
    <sheet name="Работы" sheetId="3" r:id="rId3"/>
    <sheet name="Прочие" sheetId="4" r:id="rId4"/>
    <sheet name="Лист согласования" sheetId="5" r:id="rId5"/>
  </sheets>
  <calcPr calcId="145621"/>
</workbook>
</file>

<file path=xl/calcChain.xml><?xml version="1.0" encoding="utf-8"?>
<calcChain xmlns="http://schemas.openxmlformats.org/spreadsheetml/2006/main">
  <c r="D14" i="4" l="1"/>
  <c r="C14" i="4"/>
  <c r="E13" i="4"/>
  <c r="E12" i="4"/>
  <c r="E11" i="4"/>
  <c r="E10" i="4"/>
  <c r="E9" i="4"/>
  <c r="E8" i="4"/>
  <c r="E14" i="4" s="1"/>
  <c r="E7" i="4"/>
  <c r="E6" i="4"/>
  <c r="O177" i="2"/>
  <c r="T177" i="2" s="1"/>
  <c r="N170" i="2"/>
  <c r="N169" i="2"/>
  <c r="O155" i="2"/>
  <c r="T155" i="2" s="1"/>
  <c r="N148" i="2"/>
  <c r="N147" i="2"/>
  <c r="O133" i="2"/>
  <c r="T133" i="2" s="1"/>
  <c r="N126" i="2"/>
  <c r="N125" i="2"/>
  <c r="O111" i="2"/>
  <c r="T111" i="2" s="1"/>
  <c r="N104" i="2"/>
  <c r="N103" i="2"/>
  <c r="O89" i="2"/>
  <c r="T89" i="2" s="1"/>
  <c r="N82" i="2"/>
  <c r="N81" i="2"/>
  <c r="O67" i="2"/>
  <c r="T67" i="2" s="1"/>
  <c r="N60" i="2"/>
  <c r="N59" i="2"/>
  <c r="O45" i="2"/>
  <c r="T45" i="2" s="1"/>
  <c r="N38" i="2"/>
  <c r="N37" i="2"/>
  <c r="O23" i="2"/>
  <c r="T23" i="2" s="1"/>
  <c r="N16" i="2"/>
  <c r="N15" i="2"/>
</calcChain>
</file>

<file path=xl/sharedStrings.xml><?xml version="1.0" encoding="utf-8"?>
<sst xmlns="http://schemas.openxmlformats.org/spreadsheetml/2006/main" count="771" uniqueCount="167">
  <si>
    <t>Подписано. Заверено ЭП.</t>
  </si>
  <si>
    <t>УТВЕРЖДАЮ</t>
  </si>
  <si>
    <t>ФИО: Дмитроченко Елена Владимировна</t>
  </si>
  <si>
    <t>Начальник Управления культуры администрации Богородского городского округа МО</t>
  </si>
  <si>
    <t>Должность: Начальник</t>
  </si>
  <si>
    <t>(наименование должности лица, утверждающего документ)</t>
  </si>
  <si>
    <t>Действует c 13.03.2023 11:47:00 по: 05.06.2024 11:47:00</t>
  </si>
  <si>
    <t>Дмитроченко Е.В.</t>
  </si>
  <si>
    <t>Серийный номер: 1DDAD396FB8EA5339EBFDF7015D44BAF98466DB7</t>
  </si>
  <si>
    <t>(подпись)</t>
  </si>
  <si>
    <t>(расшифровка подписи)</t>
  </si>
  <si>
    <t>Издатель: Казначейство России</t>
  </si>
  <si>
    <t>«___» _______________ ____ г.</t>
  </si>
  <si>
    <t>Время подписания: 16.01.2024 17:05:48</t>
  </si>
  <si>
    <t>(дата утверждения)</t>
  </si>
  <si>
    <t>ОТЧЕТ</t>
  </si>
  <si>
    <t>о выполнении муниципального задания №23/4-2023</t>
  </si>
  <si>
    <t>на 2023 год и на плановый период 2024 и 2025 годов</t>
  </si>
  <si>
    <t>от 16.01.2024г.</t>
  </si>
  <si>
    <t>Наименование муниципального учреждения Богородского городского округа:</t>
  </si>
  <si>
    <t>Коды</t>
  </si>
  <si>
    <t>Муниципальное учреждение дополнительного образования "Дубровская детская музыкальная школа"</t>
  </si>
  <si>
    <t>Дата</t>
  </si>
  <si>
    <t>16.01.2024</t>
  </si>
  <si>
    <t>Виды деятельности муниципального учреждения  Богородского городского округа:</t>
  </si>
  <si>
    <t>По сводному реестру</t>
  </si>
  <si>
    <t>463D3960</t>
  </si>
  <si>
    <t>1.2.1 Основные виды деятельности:</t>
  </si>
  <si>
    <t>По ОКВЭД</t>
  </si>
  <si>
    <t>85.41.9 - Образование дополнительное детей и взрослых прочее, не включенное в другие группировки</t>
  </si>
  <si>
    <t>1.2.1.1 Реализация основных общеразвивающих программ;</t>
  </si>
  <si>
    <t>1.2.1.2 Реализация дополнительных предпрофессиональных программ;</t>
  </si>
  <si>
    <t>1.2.2 Иные виды деятельности:</t>
  </si>
  <si>
    <t>1.2.2.1 обучение по дополнительным образовательным программам;</t>
  </si>
  <si>
    <t>1.2.2.2 обучение по дополнительным образовательным программам ранней художественно-эстетической направленности;</t>
  </si>
  <si>
    <t>1.2.2.3 организация платного отделения для обучения нештатной численности обучающихся;</t>
  </si>
  <si>
    <t>1.2.2.4 преподавание специальных курсов и дисциплин, предусмотренных учебным планом, сверх часов и программ по данным дисциплинам;</t>
  </si>
  <si>
    <t>1.2.2.5 индивидуальное обучение игре на музыкальных инструментах;</t>
  </si>
  <si>
    <t>1.2.2.6 оказание концертмейстерских и методических услуг, консультирование;</t>
  </si>
  <si>
    <t>1.2.2.7 консультации для поступающих в Учреждение;</t>
  </si>
  <si>
    <t>1.2.2.8 организация концертов, конкурсов, фестивалей-конкурсов, мастер-классов;</t>
  </si>
  <si>
    <t>1.2.2.9 организация лекций - концертов, массовых музыкальных праздников и других учебно-методических мероприятий (семинары, открытые уроки, стажировка преподавателей других школ);</t>
  </si>
  <si>
    <t>1.2.2.10 подготовка информационно-справочных изданий, методических пособий, нотных материалов, видеоматериалов и фонограмм, связанных с деятельностью Учреждения;</t>
  </si>
  <si>
    <t>1.2.2.11 организация издательской деятельности, необходимой для пропаганды музыкального и художественно-эстетического вкуса;</t>
  </si>
  <si>
    <t>1.2.2.12 обучение детей в подготовительных группах для подготовки к образовательному процессу Учреждения;</t>
  </si>
  <si>
    <t>1.2.2.13 настройка и ремонт музыкальных инструментов, прокат имущества и оборудования Учреждения.</t>
  </si>
  <si>
    <t>Вид муниципального учреждения  Богородского городского округа:</t>
  </si>
  <si>
    <t>Организация дополнительного образования</t>
  </si>
  <si>
    <t>Периодичность</t>
  </si>
  <si>
    <t>ежеквартально</t>
  </si>
  <si>
    <t>Период предоставления</t>
  </si>
  <si>
    <t>год (итоговый)</t>
  </si>
  <si>
    <t>Часть 1. Сведения об оказываемых муниципальных услугах</t>
  </si>
  <si>
    <t>Раздел  1</t>
  </si>
  <si>
    <t>1. Наименование муниципальной услуги</t>
  </si>
  <si>
    <t>Реализация дополнительных общеразвивающих программ</t>
  </si>
  <si>
    <t>Код по общероссийскому базовому (отраслевому) перечню государственных и муниципальных услуг или региональному перечню (классификатору) государственных муниципальных услуг</t>
  </si>
  <si>
    <t>42Г42002800300401000100</t>
  </si>
  <si>
    <t>2. Категории потребителей муниципальной услуги</t>
  </si>
  <si>
    <t>Физические лица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</si>
  <si>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</si>
  <si>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</si>
  <si>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№ п/п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</si>
  <si>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</si>
  <si>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</si>
  <si>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</si>
  <si>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</si>
  <si>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(наименование показателя)</t>
  </si>
  <si>
    <t>единица измерения по ОКЕИ</t>
  </si>
  <si>
    <t>утверждено в МЗ на год</t>
  </si>
  <si>
    <t>исполнено на отчетную дату</t>
  </si>
  <si>
    <t>ожидаемое исполнение за год</t>
  </si>
  <si>
    <t>отклонение</t>
  </si>
  <si>
    <t>причина отклонения</t>
  </si>
  <si>
    <t>наименование</t>
  </si>
  <si>
    <t>код</t>
  </si>
  <si>
    <t>1</t>
  </si>
  <si>
    <t>804200О.99.0.ББ52АЗ44000</t>
  </si>
  <si>
    <t>Дети, за исключением детей с ограниченными возможностями здоровья (ОВЗ) и детей-инвалидов</t>
  </si>
  <si>
    <t>Не указано</t>
  </si>
  <si>
    <t>Художественной</t>
  </si>
  <si>
    <t>Очная</t>
  </si>
  <si>
    <t>-</t>
  </si>
  <si>
    <t>Доля участников региональных, окружных федеральных мероприятий от общей численности обучающихся</t>
  </si>
  <si>
    <t>Процент</t>
  </si>
  <si>
    <t>744</t>
  </si>
  <si>
    <t>2</t>
  </si>
  <si>
    <t>Сохранность контингента учащихся</t>
  </si>
  <si>
    <t>3.2. Сведения о фактическом достижении показателей, характеризующих объем муниципальной услуги:</t>
  </si>
  <si>
    <t>Показатель объема муниципальной услуги</t>
  </si>
  <si>
    <t>Нормативые затраты на единицу муниципальной услуги, тыс. рублей</t>
  </si>
  <si>
    <t>Средний размер платы (цена, тариф), утвержденный МЗ, тыс. рублей</t>
  </si>
  <si>
    <t>Средний размер платы (цена, тариф), сложившийся по итогам года, тыс.рублей</t>
  </si>
  <si>
    <t>Затраты на оказание муниципальной услуги, соответствующие недостигнутым показателям объема, тыс. рублей</t>
  </si>
  <si>
    <t>Категория потребителей</t>
  </si>
  <si>
    <t>Виды образовательных программ</t>
  </si>
  <si>
    <t>Направленность образовательной программы</t>
  </si>
  <si>
    <t>Формы образования и формы реализации образовательных программ</t>
  </si>
  <si>
    <t>утверждено в МЗ на отчетную дату</t>
  </si>
  <si>
    <t>Ожидаемое исполнение за год</t>
  </si>
  <si>
    <t>Кол-во человеко-часов</t>
  </si>
  <si>
    <t>Человеко-час</t>
  </si>
  <si>
    <t>539</t>
  </si>
  <si>
    <t>Раздел  2</t>
  </si>
  <si>
    <t>Реализация дополнительных предпрофессиональных программ в области искусств</t>
  </si>
  <si>
    <t>42Д44000100201001002100</t>
  </si>
  <si>
    <t>Физические лица, имеющие необходимые для освоения соответствующей образовательной программы творческие способности и физические данные</t>
  </si>
  <si>
    <t>802112О.99.0.ББ55АА48000</t>
  </si>
  <si>
    <t>Фортепиано</t>
  </si>
  <si>
    <t>3</t>
  </si>
  <si>
    <t>Программа</t>
  </si>
  <si>
    <t>Раздел  3</t>
  </si>
  <si>
    <t>42Д44000200201001001100</t>
  </si>
  <si>
    <t>802112О.99.0.ББ55АБ04000</t>
  </si>
  <si>
    <t>Струнные инструменты</t>
  </si>
  <si>
    <t>Раздел  4</t>
  </si>
  <si>
    <t>42Д44000300201001000100</t>
  </si>
  <si>
    <t>802112О.99.0.ББ55АБ60000</t>
  </si>
  <si>
    <t>Духовые и ударные инструменты</t>
  </si>
  <si>
    <t>Раздел  5</t>
  </si>
  <si>
    <t>42Д44000400201001009100</t>
  </si>
  <si>
    <t>802112О.99.0.ББ55АВ16000</t>
  </si>
  <si>
    <t>Народные инструменты</t>
  </si>
  <si>
    <t>Раздел  6</t>
  </si>
  <si>
    <t>42Д44000600201001007100</t>
  </si>
  <si>
    <t>802112О.99.0.ББ55АГ28000</t>
  </si>
  <si>
    <t>Хоровое пение</t>
  </si>
  <si>
    <t>Раздел  7</t>
  </si>
  <si>
    <t>42Д44000800201001005100</t>
  </si>
  <si>
    <t>802112О.99.0.ББ55АД40000</t>
  </si>
  <si>
    <t>Живопись</t>
  </si>
  <si>
    <t>Раздел  8</t>
  </si>
  <si>
    <t>42Д44000900200301003100</t>
  </si>
  <si>
    <t>802112О.99.0.ББ55АД72000</t>
  </si>
  <si>
    <t>Декоративно-прикладное творчество</t>
  </si>
  <si>
    <t>Количество человеко-часов</t>
  </si>
  <si>
    <t>Директор</t>
  </si>
  <si>
    <t>Краснова Нина Васильевна</t>
  </si>
  <si>
    <t>Часть 2. Сведения о выполняемых работах</t>
  </si>
  <si>
    <t>Не предусмотрено</t>
  </si>
  <si>
    <t>Часть 3. Сводная информация об использовании средств, предусмотренных на финансовое обеспечение МЗ</t>
  </si>
  <si>
    <t>Использование средств, предусмотренных на финансовое обеспечение оказания муниципальной услуги (выполнения работы) (за счет средств бюджета Богородского городского округа, тыс. руб.)</t>
  </si>
  <si>
    <t>Использование средств, предусмотренных на финансовое обеспечение оказания муниципальной услуги (выполнения работы) (за счет платной деятельности, тыс. руб.)</t>
  </si>
  <si>
    <t>Отклонение</t>
  </si>
  <si>
    <t>4</t>
  </si>
  <si>
    <t>5</t>
  </si>
  <si>
    <t>6</t>
  </si>
  <si>
    <t>7</t>
  </si>
  <si>
    <t>8</t>
  </si>
  <si>
    <t>9</t>
  </si>
  <si>
    <t>Итого:</t>
  </si>
  <si>
    <t>Руководитель учреждения</t>
  </si>
  <si>
    <t>(должность)</t>
  </si>
  <si>
    <t>от "_____" ____________ 20__ года</t>
  </si>
  <si>
    <t>ФИО: Краснова Нина Васильевна</t>
  </si>
  <si>
    <t>Должность: Директор</t>
  </si>
  <si>
    <t>Действует c 14.12.2023 12:44:00 по: 08.03.2025 12:44:00</t>
  </si>
  <si>
    <t>Серийный номер: 2A0FE4C7154D4A275E5E0E9EC73D54CC4D37489E</t>
  </si>
  <si>
    <t>Время подписания: 16.01.2024 17:04:10</t>
  </si>
  <si>
    <t>Лист согласования к отчету "Отчет задания"</t>
  </si>
  <si>
    <t>__________ от 16.01.2024</t>
  </si>
  <si>
    <t>Согласование инициировано:__________</t>
  </si>
  <si>
    <t>№</t>
  </si>
  <si>
    <t>ФИО</t>
  </si>
  <si>
    <t>Статус</t>
  </si>
  <si>
    <t>Замечания/Комментарии</t>
  </si>
  <si>
    <t>Изменения отсутствуют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</si>
</sst>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8"/>
      <color rgb="FF000000"/>
      <name val="Verdana"/>
    </font>
    <font>
      <b/>
      <sz val="16"/>
      <color rgb="FF000000"/>
      <name val="Verdana"/>
      <family val="2"/>
      <charset val="204"/>
    </font>
    <font>
      <sz val="12"/>
      <color rgb="FF000000"/>
      <name val="Verdana"/>
      <family val="2"/>
      <charset val="204"/>
    </font>
    <font>
      <b/>
      <sz val="12"/>
      <color rgb="FF000000"/>
      <name val="Verdana"/>
      <family val="2"/>
      <charset val="204"/>
    </font>
    <font>
      <sz val="12"/>
      <color rgb="FF000000"/>
      <name val="Verdana"/>
      <family val="2"/>
      <charset val="204"/>
    </font>
    <font>
      <b/>
      <sz val="12"/>
      <color rgb="FF000000"/>
      <name val="Verdana"/>
      <family val="2"/>
      <charset val="204"/>
    </font>
    <font>
      <sz val="12"/>
      <color rgb="FF000000"/>
      <name val="Verdana"/>
      <family val="2"/>
      <charset val="204"/>
    </font>
    <font>
      <sz val="9"/>
      <color rgb="FF000000"/>
      <name val="Verdana"/>
      <family val="2"/>
      <charset val="204"/>
    </font>
    <font>
      <sz val="12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7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FF"/>
      <name val="Verdana"/>
      <family val="2"/>
      <charset val="204"/>
    </font>
    <font>
      <b/>
      <sz val="8"/>
      <color rgb="FF0000FF"/>
      <name val="Verdana"/>
      <family val="2"/>
      <charset val="204"/>
    </font>
    <font>
      <b/>
      <sz val="8"/>
      <color rgb="FF0000FF"/>
      <name val="Verdana"/>
      <family val="2"/>
      <charset val="204"/>
    </font>
  </fonts>
  <fills count="35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</borders>
  <cellStyleXfs count="10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17" fillId="19" borderId="17" applyBorder="0">
      <alignment horizontal="right" vertical="center" wrapText="1"/>
    </xf>
    <xf numFmtId="0" fontId="20" fillId="22" borderId="20" applyBorder="0">
      <alignment horizontal="right" vertical="center" wrapText="1"/>
    </xf>
    <xf numFmtId="0" fontId="22" fillId="24" borderId="22" applyBorder="0">
      <alignment horizontal="left" vertical="center" wrapText="1"/>
    </xf>
    <xf numFmtId="0" fontId="23" fillId="25" borderId="23" applyBorder="0">
      <alignment horizontal="right" wrapText="1"/>
    </xf>
    <xf numFmtId="0" fontId="26" fillId="28" borderId="26" applyBorder="0">
      <alignment horizontal="center" wrapText="1"/>
    </xf>
    <xf numFmtId="0" fontId="27" fillId="29" borderId="27" applyBorder="0">
      <alignment horizontal="center" vertical="center" wrapText="1"/>
    </xf>
  </cellStyleXfs>
  <cellXfs count="36">
    <xf numFmtId="0" fontId="0" fillId="2" borderId="0" xfId="0">
      <alignment horizontal="left" vertical="center"/>
    </xf>
    <xf numFmtId="0" fontId="2" fillId="4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right" vertical="center" wrapText="1"/>
    </xf>
    <xf numFmtId="4" fontId="18" fillId="20" borderId="18" xfId="0" applyNumberFormat="1" applyFont="1" applyFill="1" applyBorder="1" applyAlignment="1">
      <alignment horizontal="right" vertical="center" wrapText="1" indent="1"/>
    </xf>
    <xf numFmtId="4" fontId="20" fillId="22" borderId="20" xfId="0" applyNumberFormat="1" applyFont="1" applyFill="1" applyBorder="1" applyAlignment="1">
      <alignment horizontal="right" vertical="center" wrapText="1" indent="1"/>
    </xf>
    <xf numFmtId="0" fontId="22" fillId="24" borderId="22" xfId="0" applyFont="1" applyFill="1" applyBorder="1" applyAlignment="1">
      <alignment horizontal="left" vertical="center" wrapText="1"/>
    </xf>
    <xf numFmtId="0" fontId="24" fillId="26" borderId="24" xfId="0" applyFont="1" applyFill="1" applyBorder="1" applyAlignment="1">
      <alignment horizontal="center" vertical="center" wrapText="1"/>
    </xf>
    <xf numFmtId="0" fontId="26" fillId="28" borderId="26" xfId="0" applyFont="1" applyFill="1" applyBorder="1" applyAlignment="1" applyProtection="1">
      <alignment horizontal="center" wrapText="1"/>
      <protection locked="0"/>
    </xf>
    <xf numFmtId="0" fontId="30" fillId="32" borderId="30" xfId="0" applyFont="1" applyFill="1" applyBorder="1" applyAlignment="1">
      <alignment horizontal="left" vertical="center" wrapText="1"/>
    </xf>
    <xf numFmtId="0" fontId="31" fillId="33" borderId="31" xfId="0" applyFont="1" applyFill="1" applyBorder="1" applyAlignment="1">
      <alignment horizontal="left" vertical="center" wrapText="1"/>
    </xf>
    <xf numFmtId="0" fontId="32" fillId="34" borderId="3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15" fillId="17" borderId="15" xfId="0" applyFont="1" applyFill="1" applyBorder="1" applyAlignment="1">
      <alignment horizontal="left" vertical="center" wrapText="1"/>
    </xf>
    <xf numFmtId="0" fontId="16" fillId="18" borderId="16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left" vertical="center" wrapText="1"/>
    </xf>
    <xf numFmtId="0" fontId="17" fillId="19" borderId="17" xfId="0" applyFont="1" applyFill="1" applyBorder="1" applyAlignment="1">
      <alignment horizontal="righ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23" fillId="25" borderId="23" xfId="0" applyFont="1" applyFill="1" applyBorder="1" applyAlignment="1">
      <alignment horizontal="right" wrapText="1"/>
    </xf>
    <xf numFmtId="0" fontId="24" fillId="26" borderId="24" xfId="0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left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31" fillId="33" borderId="31" xfId="0" applyFont="1" applyFill="1" applyBorder="1" applyAlignment="1">
      <alignment horizontal="left" vertical="center" wrapText="1"/>
    </xf>
    <xf numFmtId="0" fontId="32" fillId="34" borderId="3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0">
    <cellStyle name="bold_border_right_num" xfId="5"/>
    <cellStyle name="border_center_str" xfId="9"/>
    <cellStyle name="bot_center_str12b" xfId="2"/>
    <cellStyle name="bottom_left_str" xfId="7"/>
    <cellStyle name="center_str12" xfId="3"/>
    <cellStyle name="left_str" xfId="6"/>
    <cellStyle name="p_bottom_center_str" xfId="8"/>
    <cellStyle name="right_str8" xfId="4"/>
    <cellStyle name="title" xfId="1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workbookViewId="0"/>
  </sheetViews>
  <sheetFormatPr defaultRowHeight="10.199999999999999" x14ac:dyDescent="0.2"/>
  <cols>
    <col min="1" max="1" width="28.625" customWidth="1"/>
    <col min="2" max="2" width="76.375" customWidth="1"/>
    <col min="3" max="3" width="28.625" customWidth="1"/>
    <col min="4" max="4" width="3.875" customWidth="1"/>
    <col min="5" max="5" width="17.25" customWidth="1"/>
    <col min="6" max="6" width="34.375" customWidth="1"/>
  </cols>
  <sheetData>
    <row r="1" spans="1:6" ht="15" customHeight="1" x14ac:dyDescent="0.2"/>
    <row r="2" spans="1:6" ht="19.95" customHeight="1" x14ac:dyDescent="0.2"/>
    <row r="3" spans="1:6" ht="15" customHeight="1" x14ac:dyDescent="0.2"/>
    <row r="4" spans="1:6" ht="19.95" customHeight="1" x14ac:dyDescent="0.2">
      <c r="B4" s="14" t="s">
        <v>0</v>
      </c>
      <c r="E4" s="17" t="s">
        <v>1</v>
      </c>
      <c r="F4" s="17"/>
    </row>
    <row r="5" spans="1:6" ht="49.95" customHeight="1" x14ac:dyDescent="0.2">
      <c r="B5" s="15" t="s">
        <v>2</v>
      </c>
      <c r="E5" s="18" t="s">
        <v>3</v>
      </c>
      <c r="F5" s="18"/>
    </row>
    <row r="6" spans="1:6" ht="30" customHeight="1" x14ac:dyDescent="0.2">
      <c r="B6" s="15" t="s">
        <v>4</v>
      </c>
      <c r="E6" s="19" t="s">
        <v>5</v>
      </c>
      <c r="F6" s="19"/>
    </row>
    <row r="7" spans="1:6" ht="30" customHeight="1" x14ac:dyDescent="0.2">
      <c r="B7" s="15" t="s">
        <v>6</v>
      </c>
      <c r="E7" s="1"/>
      <c r="F7" s="1" t="s">
        <v>7</v>
      </c>
    </row>
    <row r="8" spans="1:6" ht="15" customHeight="1" x14ac:dyDescent="0.2">
      <c r="B8" s="15" t="s">
        <v>8</v>
      </c>
      <c r="E8" s="4" t="s">
        <v>9</v>
      </c>
      <c r="F8" s="4" t="s">
        <v>10</v>
      </c>
    </row>
    <row r="9" spans="1:6" ht="19.95" customHeight="1" x14ac:dyDescent="0.2">
      <c r="B9" s="15" t="s">
        <v>11</v>
      </c>
      <c r="E9" s="20" t="s">
        <v>12</v>
      </c>
      <c r="F9" s="20"/>
    </row>
    <row r="10" spans="1:6" ht="15" customHeight="1" x14ac:dyDescent="0.2">
      <c r="B10" s="16" t="s">
        <v>13</v>
      </c>
      <c r="E10" s="19" t="s">
        <v>14</v>
      </c>
      <c r="F10" s="19"/>
    </row>
    <row r="11" spans="1:6" ht="15" customHeight="1" x14ac:dyDescent="0.2"/>
    <row r="12" spans="1:6" ht="19.95" customHeight="1" x14ac:dyDescent="0.2">
      <c r="A12" s="20" t="s">
        <v>15</v>
      </c>
      <c r="B12" s="20"/>
      <c r="C12" s="20"/>
      <c r="D12" s="20"/>
      <c r="E12" s="20"/>
      <c r="F12" s="20"/>
    </row>
    <row r="13" spans="1:6" ht="19.95" customHeight="1" x14ac:dyDescent="0.2">
      <c r="A13" s="20" t="s">
        <v>16</v>
      </c>
      <c r="B13" s="20"/>
      <c r="C13" s="20"/>
      <c r="D13" s="20"/>
      <c r="E13" s="20"/>
      <c r="F13" s="20"/>
    </row>
    <row r="14" spans="1:6" ht="19.95" customHeight="1" x14ac:dyDescent="0.2">
      <c r="A14" s="20" t="s">
        <v>17</v>
      </c>
      <c r="B14" s="20"/>
      <c r="C14" s="20"/>
      <c r="D14" s="20"/>
      <c r="E14" s="20"/>
      <c r="F14" s="20"/>
    </row>
    <row r="15" spans="1:6" ht="19.95" customHeight="1" x14ac:dyDescent="0.2">
      <c r="A15" s="20" t="s">
        <v>18</v>
      </c>
      <c r="B15" s="20"/>
      <c r="C15" s="20"/>
      <c r="D15" s="20"/>
      <c r="E15" s="20"/>
      <c r="F15" s="20"/>
    </row>
    <row r="16" spans="1:6" ht="30" customHeight="1" x14ac:dyDescent="0.2">
      <c r="A16" s="21" t="s">
        <v>19</v>
      </c>
      <c r="B16" s="21"/>
      <c r="C16" s="21"/>
      <c r="D16" s="2"/>
      <c r="E16" s="2" t="s">
        <v>20</v>
      </c>
      <c r="F16" s="3"/>
    </row>
    <row r="17" spans="1:6" ht="40.049999999999997" customHeight="1" x14ac:dyDescent="0.2">
      <c r="A17" s="22" t="s">
        <v>21</v>
      </c>
      <c r="B17" s="22"/>
      <c r="C17" s="22"/>
      <c r="D17" s="2"/>
      <c r="E17" s="2" t="s">
        <v>22</v>
      </c>
      <c r="F17" s="3" t="s">
        <v>23</v>
      </c>
    </row>
    <row r="18" spans="1:6" ht="30" customHeight="1" x14ac:dyDescent="0.2">
      <c r="A18" s="21" t="s">
        <v>24</v>
      </c>
      <c r="B18" s="21"/>
      <c r="C18" s="21"/>
      <c r="D18" s="2"/>
      <c r="E18" s="2" t="s">
        <v>25</v>
      </c>
      <c r="F18" s="3" t="s">
        <v>26</v>
      </c>
    </row>
    <row r="19" spans="1:6" ht="15" customHeight="1" x14ac:dyDescent="0.2">
      <c r="A19" s="22" t="s">
        <v>27</v>
      </c>
      <c r="B19" s="22"/>
      <c r="C19" s="22"/>
      <c r="D19" s="20"/>
      <c r="E19" s="20" t="s">
        <v>28</v>
      </c>
      <c r="F19" s="23" t="s">
        <v>29</v>
      </c>
    </row>
    <row r="20" spans="1:6" ht="15" customHeight="1" x14ac:dyDescent="0.2">
      <c r="A20" s="22" t="s">
        <v>30</v>
      </c>
      <c r="B20" s="22"/>
      <c r="C20" s="22"/>
      <c r="D20" s="20"/>
      <c r="E20" s="20"/>
      <c r="F20" s="23"/>
    </row>
    <row r="21" spans="1:6" ht="15" customHeight="1" x14ac:dyDescent="0.2">
      <c r="A21" s="22" t="s">
        <v>31</v>
      </c>
      <c r="B21" s="22"/>
      <c r="C21" s="22"/>
      <c r="D21" s="20"/>
      <c r="E21" s="20"/>
      <c r="F21" s="23"/>
    </row>
    <row r="22" spans="1:6" ht="15" customHeight="1" x14ac:dyDescent="0.2">
      <c r="A22" s="22" t="s">
        <v>32</v>
      </c>
      <c r="B22" s="22"/>
      <c r="C22" s="22"/>
      <c r="D22" s="20"/>
      <c r="E22" s="20"/>
      <c r="F22" s="23"/>
    </row>
    <row r="23" spans="1:6" ht="15" customHeight="1" x14ac:dyDescent="0.2">
      <c r="A23" s="22" t="s">
        <v>33</v>
      </c>
      <c r="B23" s="22"/>
      <c r="C23" s="22"/>
      <c r="D23" s="20"/>
      <c r="E23" s="20"/>
      <c r="F23" s="23"/>
    </row>
    <row r="24" spans="1:6" ht="30" customHeight="1" x14ac:dyDescent="0.2">
      <c r="A24" s="22" t="s">
        <v>34</v>
      </c>
      <c r="B24" s="22"/>
      <c r="C24" s="22"/>
      <c r="D24" s="20"/>
      <c r="E24" s="20"/>
      <c r="F24" s="23"/>
    </row>
    <row r="25" spans="1:6" ht="15" customHeight="1" x14ac:dyDescent="0.2">
      <c r="A25" s="22" t="s">
        <v>35</v>
      </c>
      <c r="B25" s="22"/>
      <c r="C25" s="22"/>
      <c r="D25" s="20"/>
      <c r="E25" s="20"/>
      <c r="F25" s="23"/>
    </row>
    <row r="26" spans="1:6" ht="30" customHeight="1" x14ac:dyDescent="0.2">
      <c r="A26" s="22" t="s">
        <v>36</v>
      </c>
      <c r="B26" s="22"/>
      <c r="C26" s="22"/>
      <c r="D26" s="20"/>
      <c r="E26" s="20"/>
      <c r="F26" s="23"/>
    </row>
    <row r="27" spans="1:6" ht="15" customHeight="1" x14ac:dyDescent="0.2">
      <c r="A27" s="22" t="s">
        <v>37</v>
      </c>
      <c r="B27" s="22"/>
      <c r="C27" s="22"/>
      <c r="D27" s="20"/>
      <c r="E27" s="20"/>
      <c r="F27" s="23"/>
    </row>
    <row r="28" spans="1:6" ht="15" customHeight="1" x14ac:dyDescent="0.2">
      <c r="A28" s="22" t="s">
        <v>38</v>
      </c>
      <c r="B28" s="22"/>
      <c r="C28" s="22"/>
      <c r="D28" s="20"/>
      <c r="E28" s="20"/>
      <c r="F28" s="23"/>
    </row>
    <row r="29" spans="1:6" ht="15" customHeight="1" x14ac:dyDescent="0.2">
      <c r="A29" s="22" t="s">
        <v>39</v>
      </c>
      <c r="B29" s="22"/>
      <c r="C29" s="22"/>
      <c r="D29" s="20"/>
      <c r="E29" s="20"/>
      <c r="F29" s="23"/>
    </row>
    <row r="30" spans="1:6" ht="15" customHeight="1" x14ac:dyDescent="0.2">
      <c r="A30" s="22" t="s">
        <v>40</v>
      </c>
      <c r="B30" s="22"/>
      <c r="C30" s="22"/>
      <c r="D30" s="20"/>
      <c r="E30" s="20"/>
      <c r="F30" s="23"/>
    </row>
    <row r="31" spans="1:6" ht="30" customHeight="1" x14ac:dyDescent="0.2">
      <c r="A31" s="22" t="s">
        <v>41</v>
      </c>
      <c r="B31" s="22"/>
      <c r="C31" s="22"/>
      <c r="D31" s="20"/>
      <c r="E31" s="20"/>
      <c r="F31" s="23"/>
    </row>
    <row r="32" spans="1:6" ht="30" customHeight="1" x14ac:dyDescent="0.2">
      <c r="A32" s="22" t="s">
        <v>42</v>
      </c>
      <c r="B32" s="22"/>
      <c r="C32" s="22"/>
      <c r="D32" s="20"/>
      <c r="E32" s="20"/>
      <c r="F32" s="23"/>
    </row>
    <row r="33" spans="1:6" ht="30" customHeight="1" x14ac:dyDescent="0.2">
      <c r="A33" s="22" t="s">
        <v>43</v>
      </c>
      <c r="B33" s="22"/>
      <c r="C33" s="22"/>
      <c r="D33" s="20"/>
      <c r="E33" s="20"/>
      <c r="F33" s="23"/>
    </row>
    <row r="34" spans="1:6" ht="30" customHeight="1" x14ac:dyDescent="0.2">
      <c r="A34" s="22" t="s">
        <v>44</v>
      </c>
      <c r="B34" s="22"/>
      <c r="C34" s="22"/>
      <c r="D34" s="20"/>
      <c r="E34" s="20"/>
      <c r="F34" s="23"/>
    </row>
    <row r="35" spans="1:6" ht="30" customHeight="1" x14ac:dyDescent="0.2">
      <c r="A35" s="22" t="s">
        <v>45</v>
      </c>
      <c r="B35" s="22"/>
      <c r="C35" s="22"/>
      <c r="D35" s="20"/>
      <c r="E35" s="20"/>
      <c r="F35" s="23"/>
    </row>
    <row r="36" spans="1:6" ht="19.95" customHeight="1" x14ac:dyDescent="0.2">
      <c r="A36" s="21" t="s">
        <v>46</v>
      </c>
      <c r="B36" s="21"/>
      <c r="C36" s="21"/>
      <c r="D36" s="2"/>
      <c r="E36" s="2"/>
      <c r="F36" s="3"/>
    </row>
    <row r="37" spans="1:6" ht="19.95" customHeight="1" x14ac:dyDescent="0.2">
      <c r="A37" s="22" t="s">
        <v>47</v>
      </c>
      <c r="B37" s="22"/>
      <c r="C37" s="22"/>
      <c r="D37" s="2"/>
      <c r="E37" s="2"/>
      <c r="F37" s="3"/>
    </row>
    <row r="38" spans="1:6" ht="19.95" customHeight="1" x14ac:dyDescent="0.2">
      <c r="A38" s="21" t="s">
        <v>48</v>
      </c>
      <c r="B38" s="21"/>
      <c r="C38" s="21"/>
      <c r="D38" s="2"/>
      <c r="E38" s="2"/>
      <c r="F38" s="3"/>
    </row>
    <row r="39" spans="1:6" ht="19.95" customHeight="1" x14ac:dyDescent="0.2">
      <c r="A39" s="22" t="s">
        <v>49</v>
      </c>
      <c r="B39" s="22"/>
      <c r="C39" s="22"/>
      <c r="D39" s="2"/>
      <c r="E39" s="2"/>
      <c r="F39" s="3"/>
    </row>
    <row r="40" spans="1:6" ht="19.95" customHeight="1" x14ac:dyDescent="0.2">
      <c r="A40" s="21" t="s">
        <v>50</v>
      </c>
      <c r="B40" s="21"/>
      <c r="C40" s="21"/>
      <c r="D40" s="2"/>
      <c r="E40" s="2"/>
      <c r="F40" s="3"/>
    </row>
    <row r="41" spans="1:6" ht="19.95" customHeight="1" x14ac:dyDescent="0.2">
      <c r="A41" s="22" t="s">
        <v>51</v>
      </c>
      <c r="B41" s="22"/>
      <c r="C41" s="22"/>
      <c r="D41" s="2"/>
      <c r="E41" s="2"/>
      <c r="F41" s="3"/>
    </row>
  </sheetData>
  <sheetProtection password="CD92" sheet="1" objects="1" scenarios="1"/>
  <mergeCells count="38">
    <mergeCell ref="A41:C41"/>
    <mergeCell ref="A36:C36"/>
    <mergeCell ref="A37:C37"/>
    <mergeCell ref="A38:C38"/>
    <mergeCell ref="A39:C39"/>
    <mergeCell ref="A40:C40"/>
    <mergeCell ref="F19:F35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17:C17"/>
    <mergeCell ref="A18:C18"/>
    <mergeCell ref="A19:C19"/>
    <mergeCell ref="D19:D35"/>
    <mergeCell ref="E19:E35"/>
    <mergeCell ref="A35:C35"/>
    <mergeCell ref="A12:F12"/>
    <mergeCell ref="A13:F13"/>
    <mergeCell ref="A14:F14"/>
    <mergeCell ref="A15:F15"/>
    <mergeCell ref="A16:C16"/>
    <mergeCell ref="E4:F4"/>
    <mergeCell ref="E5:F5"/>
    <mergeCell ref="E6:F6"/>
    <mergeCell ref="E9:F9"/>
    <mergeCell ref="E10:F10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&amp;K00-00923822.O23.293579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2"/>
  <sheetViews>
    <sheetView workbookViewId="0"/>
  </sheetViews>
  <sheetFormatPr defaultRowHeight="10.199999999999999" x14ac:dyDescent="0.2"/>
  <cols>
    <col min="1" max="1" width="23.875" customWidth="1"/>
    <col min="2" max="7" width="22.875" customWidth="1"/>
    <col min="8" max="14" width="15.25" customWidth="1"/>
    <col min="15" max="16" width="17.25" customWidth="1"/>
    <col min="17" max="20" width="19.125" customWidth="1"/>
  </cols>
  <sheetData>
    <row r="1" spans="1:21" ht="25.05" customHeight="1" x14ac:dyDescent="0.2">
      <c r="A1" s="24" t="s">
        <v>52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5" customHeight="1" x14ac:dyDescent="0.2"/>
    <row r="3" spans="1:21" ht="25.05" customHeight="1" x14ac:dyDescent="0.2">
      <c r="A3" s="25" t="s">
        <v>53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5" customHeight="1" x14ac:dyDescent="0.2"/>
    <row r="5" spans="1:21" ht="40.049999999999997" customHeight="1" x14ac:dyDescent="0.2">
      <c r="A5" s="24" t="s">
        <v>54</v>
      </c>
      <c r="B5" s="24"/>
      <c r="C5" s="24"/>
      <c r="D5" s="26" t="s">
        <v>55</v>
      </c>
      <c r="E5" s="26"/>
      <c r="F5" s="26"/>
      <c r="G5" s="26"/>
      <c r="H5" s="26"/>
      <c r="I5" s="26"/>
      <c r="J5" s="26"/>
      <c r="K5" s="27" t="s">
        <v>56</v>
      </c>
      <c r="L5" s="27"/>
      <c r="M5" s="27"/>
      <c r="N5" s="27"/>
      <c r="O5" s="28" t="s">
        <v>57</v>
      </c>
      <c r="P5" s="28"/>
      <c r="Q5" s="28"/>
    </row>
    <row r="6" spans="1:21" ht="15" customHeight="1" x14ac:dyDescent="0.2"/>
    <row r="7" spans="1:21" ht="19.95" customHeight="1" x14ac:dyDescent="0.2">
      <c r="A7" s="24" t="s">
        <v>58</v>
      </c>
      <c r="B7" s="24"/>
      <c r="C7" s="24"/>
      <c r="D7" s="26" t="s">
        <v>59</v>
      </c>
      <c r="E7" s="26"/>
      <c r="F7" s="26"/>
      <c r="G7" s="26"/>
      <c r="H7" s="26"/>
      <c r="I7" s="26"/>
      <c r="J7" s="26"/>
    </row>
    <row r="8" spans="1:21" ht="15" customHeight="1" x14ac:dyDescent="0.2"/>
    <row r="9" spans="1:21" ht="19.95" customHeight="1" x14ac:dyDescent="0.2">
      <c r="A9" s="24" t="s">
        <v>60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19.95" customHeight="1" x14ac:dyDescent="0.2">
      <c r="A10" s="24" t="s">
        <v>61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30" customHeight="1" x14ac:dyDescent="0.2">
      <c r="A11" s="28" t="s">
        <v>62</v>
      </c>
      <c r="B11" s="28" t="s">
        <v>63</v>
      </c>
      <c r="C11" s="28" t="s">
        <v>64</v>
      </c>
      <c r="D11" s="28"/>
      <c r="E11" s="28"/>
      <c r="F11" s="28" t="s">
        <v>65</v>
      </c>
      <c r="G11" s="28"/>
      <c r="H11" s="28" t="s">
        <v>66</v>
      </c>
      <c r="I11" s="28"/>
      <c r="J11" s="28"/>
      <c r="K11" s="28"/>
      <c r="L11" s="28"/>
      <c r="M11" s="28"/>
      <c r="N11" s="28"/>
      <c r="O11" s="28"/>
    </row>
    <row r="12" spans="1:21" ht="30" customHeight="1" x14ac:dyDescent="0.2">
      <c r="A12" s="28"/>
      <c r="B12" s="28"/>
      <c r="C12" s="28" t="s">
        <v>67</v>
      </c>
      <c r="D12" s="28" t="s">
        <v>67</v>
      </c>
      <c r="E12" s="28" t="s">
        <v>67</v>
      </c>
      <c r="F12" s="28" t="s">
        <v>67</v>
      </c>
      <c r="G12" s="28" t="s">
        <v>67</v>
      </c>
      <c r="H12" s="28" t="s">
        <v>67</v>
      </c>
      <c r="I12" s="28" t="s">
        <v>68</v>
      </c>
      <c r="J12" s="28"/>
      <c r="K12" s="28" t="s">
        <v>69</v>
      </c>
      <c r="L12" s="28" t="s">
        <v>70</v>
      </c>
      <c r="M12" s="28" t="s">
        <v>71</v>
      </c>
      <c r="N12" s="28" t="s">
        <v>72</v>
      </c>
      <c r="O12" s="28" t="s">
        <v>73</v>
      </c>
    </row>
    <row r="13" spans="1:21" ht="30" customHeight="1" x14ac:dyDescent="0.2">
      <c r="A13" s="28"/>
      <c r="B13" s="28"/>
      <c r="C13" s="28"/>
      <c r="D13" s="28"/>
      <c r="E13" s="28"/>
      <c r="F13" s="28"/>
      <c r="G13" s="28"/>
      <c r="H13" s="28"/>
      <c r="I13" s="5" t="s">
        <v>74</v>
      </c>
      <c r="J13" s="5" t="s">
        <v>75</v>
      </c>
      <c r="K13" s="28"/>
      <c r="L13" s="28"/>
      <c r="M13" s="28"/>
      <c r="N13" s="28"/>
      <c r="O13" s="28"/>
    </row>
    <row r="14" spans="1:21" ht="15" customHeight="1" x14ac:dyDescent="0.2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</row>
    <row r="15" spans="1:21" ht="105" customHeight="1" x14ac:dyDescent="0.2">
      <c r="A15" s="5" t="s">
        <v>76</v>
      </c>
      <c r="B15" s="6" t="s">
        <v>77</v>
      </c>
      <c r="C15" s="5" t="s">
        <v>78</v>
      </c>
      <c r="D15" s="5" t="s">
        <v>79</v>
      </c>
      <c r="E15" s="5" t="s">
        <v>80</v>
      </c>
      <c r="F15" s="5" t="s">
        <v>81</v>
      </c>
      <c r="G15" s="5" t="s">
        <v>82</v>
      </c>
      <c r="H15" s="6" t="s">
        <v>83</v>
      </c>
      <c r="I15" s="5" t="s">
        <v>84</v>
      </c>
      <c r="J15" s="5" t="s">
        <v>85</v>
      </c>
      <c r="K15" s="9">
        <v>2.67</v>
      </c>
      <c r="L15" s="9">
        <v>2.67</v>
      </c>
      <c r="M15" s="9">
        <v>2.67</v>
      </c>
      <c r="N15" s="9">
        <f>SUM(K15-L15)</f>
        <v>0</v>
      </c>
      <c r="O15" s="5"/>
    </row>
    <row r="16" spans="1:21" ht="90" customHeight="1" x14ac:dyDescent="0.2">
      <c r="A16" s="5" t="s">
        <v>86</v>
      </c>
      <c r="B16" s="6" t="s">
        <v>77</v>
      </c>
      <c r="C16" s="5" t="s">
        <v>78</v>
      </c>
      <c r="D16" s="5" t="s">
        <v>79</v>
      </c>
      <c r="E16" s="5" t="s">
        <v>80</v>
      </c>
      <c r="F16" s="5" t="s">
        <v>81</v>
      </c>
      <c r="G16" s="5" t="s">
        <v>82</v>
      </c>
      <c r="H16" s="6" t="s">
        <v>87</v>
      </c>
      <c r="I16" s="5" t="s">
        <v>84</v>
      </c>
      <c r="J16" s="5" t="s">
        <v>85</v>
      </c>
      <c r="K16" s="9">
        <v>100</v>
      </c>
      <c r="L16" s="9">
        <v>100</v>
      </c>
      <c r="M16" s="9">
        <v>100</v>
      </c>
      <c r="N16" s="9">
        <f>SUM(K16-L16)</f>
        <v>0</v>
      </c>
      <c r="O16" s="5"/>
    </row>
    <row r="17" spans="1:21" ht="15" customHeight="1" x14ac:dyDescent="0.2"/>
    <row r="18" spans="1:21" ht="19.95" customHeight="1" x14ac:dyDescent="0.2">
      <c r="A18" s="24" t="s">
        <v>88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ht="30" customHeight="1" x14ac:dyDescent="0.2">
      <c r="A19" s="28" t="s">
        <v>62</v>
      </c>
      <c r="B19" s="28" t="s">
        <v>63</v>
      </c>
      <c r="C19" s="28" t="s">
        <v>64</v>
      </c>
      <c r="D19" s="28"/>
      <c r="E19" s="28"/>
      <c r="F19" s="28" t="s">
        <v>65</v>
      </c>
      <c r="G19" s="28"/>
      <c r="H19" s="28" t="s">
        <v>89</v>
      </c>
      <c r="I19" s="28"/>
      <c r="J19" s="28"/>
      <c r="K19" s="28"/>
      <c r="L19" s="28"/>
      <c r="M19" s="28"/>
      <c r="N19" s="28"/>
      <c r="O19" s="28"/>
      <c r="P19" s="28"/>
      <c r="Q19" s="28" t="s">
        <v>90</v>
      </c>
      <c r="R19" s="28" t="s">
        <v>91</v>
      </c>
      <c r="S19" s="28" t="s">
        <v>92</v>
      </c>
      <c r="T19" s="28" t="s">
        <v>93</v>
      </c>
    </row>
    <row r="20" spans="1:21" ht="30" customHeight="1" x14ac:dyDescent="0.2">
      <c r="A20" s="28"/>
      <c r="B20" s="28"/>
      <c r="C20" s="28" t="s">
        <v>94</v>
      </c>
      <c r="D20" s="28" t="s">
        <v>95</v>
      </c>
      <c r="E20" s="28" t="s">
        <v>96</v>
      </c>
      <c r="F20" s="28" t="s">
        <v>97</v>
      </c>
      <c r="G20" s="28" t="s">
        <v>82</v>
      </c>
      <c r="H20" s="28" t="s">
        <v>67</v>
      </c>
      <c r="I20" s="28" t="s">
        <v>68</v>
      </c>
      <c r="J20" s="28"/>
      <c r="K20" s="28" t="s">
        <v>69</v>
      </c>
      <c r="L20" s="28" t="s">
        <v>98</v>
      </c>
      <c r="M20" s="28" t="s">
        <v>70</v>
      </c>
      <c r="N20" s="28" t="s">
        <v>99</v>
      </c>
      <c r="O20" s="28" t="s">
        <v>72</v>
      </c>
      <c r="P20" s="28" t="s">
        <v>73</v>
      </c>
      <c r="Q20" s="28"/>
      <c r="R20" s="28"/>
      <c r="S20" s="28"/>
      <c r="T20" s="28"/>
    </row>
    <row r="21" spans="1:21" ht="30" customHeight="1" x14ac:dyDescent="0.2">
      <c r="A21" s="28"/>
      <c r="B21" s="28"/>
      <c r="C21" s="28"/>
      <c r="D21" s="28"/>
      <c r="E21" s="28"/>
      <c r="F21" s="28"/>
      <c r="G21" s="28"/>
      <c r="H21" s="28"/>
      <c r="I21" s="5" t="s">
        <v>74</v>
      </c>
      <c r="J21" s="5" t="s">
        <v>75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1" ht="15" customHeight="1" x14ac:dyDescent="0.2">
      <c r="A22" s="5">
        <v>1</v>
      </c>
      <c r="B22" s="5">
        <v>2</v>
      </c>
      <c r="C22" s="5">
        <v>3</v>
      </c>
      <c r="D22" s="5">
        <v>4</v>
      </c>
      <c r="E22" s="5">
        <v>5</v>
      </c>
      <c r="F22" s="5">
        <v>6</v>
      </c>
      <c r="G22" s="5">
        <v>7</v>
      </c>
      <c r="H22" s="5">
        <v>8</v>
      </c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5">
        <v>16</v>
      </c>
      <c r="Q22" s="5">
        <v>17</v>
      </c>
      <c r="R22" s="5">
        <v>18</v>
      </c>
      <c r="S22" s="5">
        <v>19</v>
      </c>
      <c r="T22" s="5">
        <v>20</v>
      </c>
    </row>
    <row r="23" spans="1:21" ht="90" customHeight="1" x14ac:dyDescent="0.2">
      <c r="A23" s="5" t="s">
        <v>76</v>
      </c>
      <c r="B23" s="6" t="s">
        <v>77</v>
      </c>
      <c r="C23" s="5" t="s">
        <v>78</v>
      </c>
      <c r="D23" s="5" t="s">
        <v>79</v>
      </c>
      <c r="E23" s="5" t="s">
        <v>80</v>
      </c>
      <c r="F23" s="5" t="s">
        <v>81</v>
      </c>
      <c r="G23" s="5" t="s">
        <v>82</v>
      </c>
      <c r="H23" s="6" t="s">
        <v>100</v>
      </c>
      <c r="I23" s="5" t="s">
        <v>101</v>
      </c>
      <c r="J23" s="5" t="s">
        <v>102</v>
      </c>
      <c r="K23" s="9">
        <v>12531</v>
      </c>
      <c r="L23" s="9">
        <v>0</v>
      </c>
      <c r="M23" s="9">
        <v>12531</v>
      </c>
      <c r="N23" s="9">
        <v>12531</v>
      </c>
      <c r="O23" s="9">
        <f>IF((K23-M23)&lt;0,(K23-M23)*-1,(K23-M23))</f>
        <v>0</v>
      </c>
      <c r="P23" s="5"/>
      <c r="Q23" s="9">
        <v>0.53213032973502361</v>
      </c>
      <c r="R23" s="9"/>
      <c r="S23" s="9"/>
      <c r="T23" s="9">
        <f>IF(O23&lt;0,0,(O23*Q23))</f>
        <v>0</v>
      </c>
    </row>
    <row r="24" spans="1:21" ht="15" customHeight="1" x14ac:dyDescent="0.2"/>
    <row r="25" spans="1:21" ht="25.05" customHeight="1" x14ac:dyDescent="0.2">
      <c r="A25" s="25" t="s">
        <v>103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ht="15" customHeight="1" x14ac:dyDescent="0.2"/>
    <row r="27" spans="1:21" ht="40.049999999999997" customHeight="1" x14ac:dyDescent="0.2">
      <c r="A27" s="24" t="s">
        <v>54</v>
      </c>
      <c r="B27" s="24"/>
      <c r="C27" s="24"/>
      <c r="D27" s="26" t="s">
        <v>104</v>
      </c>
      <c r="E27" s="26"/>
      <c r="F27" s="26"/>
      <c r="G27" s="26"/>
      <c r="H27" s="26"/>
      <c r="I27" s="26"/>
      <c r="J27" s="26"/>
      <c r="K27" s="27" t="s">
        <v>56</v>
      </c>
      <c r="L27" s="27"/>
      <c r="M27" s="27"/>
      <c r="N27" s="27"/>
      <c r="O27" s="28" t="s">
        <v>105</v>
      </c>
      <c r="P27" s="28"/>
      <c r="Q27" s="28"/>
    </row>
    <row r="28" spans="1:21" ht="15" customHeight="1" x14ac:dyDescent="0.2"/>
    <row r="29" spans="1:21" ht="40.049999999999997" customHeight="1" x14ac:dyDescent="0.2">
      <c r="A29" s="24" t="s">
        <v>58</v>
      </c>
      <c r="B29" s="24"/>
      <c r="C29" s="24"/>
      <c r="D29" s="26" t="s">
        <v>106</v>
      </c>
      <c r="E29" s="26"/>
      <c r="F29" s="26"/>
      <c r="G29" s="26"/>
      <c r="H29" s="26"/>
      <c r="I29" s="26"/>
      <c r="J29" s="26"/>
    </row>
    <row r="30" spans="1:21" ht="15" customHeight="1" x14ac:dyDescent="0.2"/>
    <row r="31" spans="1:21" ht="19.95" customHeight="1" x14ac:dyDescent="0.2">
      <c r="A31" s="24" t="s">
        <v>60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1:21" ht="19.95" customHeight="1" x14ac:dyDescent="0.2">
      <c r="A32" s="24" t="s">
        <v>61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1:21" ht="30" customHeight="1" x14ac:dyDescent="0.2">
      <c r="A33" s="28" t="s">
        <v>62</v>
      </c>
      <c r="B33" s="28" t="s">
        <v>63</v>
      </c>
      <c r="C33" s="28" t="s">
        <v>64</v>
      </c>
      <c r="D33" s="28"/>
      <c r="E33" s="28"/>
      <c r="F33" s="28" t="s">
        <v>65</v>
      </c>
      <c r="G33" s="28"/>
      <c r="H33" s="28" t="s">
        <v>66</v>
      </c>
      <c r="I33" s="28"/>
      <c r="J33" s="28"/>
      <c r="K33" s="28"/>
      <c r="L33" s="28"/>
      <c r="M33" s="28"/>
      <c r="N33" s="28"/>
      <c r="O33" s="28"/>
    </row>
    <row r="34" spans="1:21" ht="30" customHeight="1" x14ac:dyDescent="0.2">
      <c r="A34" s="28"/>
      <c r="B34" s="28"/>
      <c r="C34" s="28" t="s">
        <v>67</v>
      </c>
      <c r="D34" s="28" t="s">
        <v>67</v>
      </c>
      <c r="E34" s="28" t="s">
        <v>67</v>
      </c>
      <c r="F34" s="28" t="s">
        <v>67</v>
      </c>
      <c r="G34" s="28" t="s">
        <v>67</v>
      </c>
      <c r="H34" s="28" t="s">
        <v>67</v>
      </c>
      <c r="I34" s="28" t="s">
        <v>68</v>
      </c>
      <c r="J34" s="28"/>
      <c r="K34" s="28" t="s">
        <v>69</v>
      </c>
      <c r="L34" s="28" t="s">
        <v>70</v>
      </c>
      <c r="M34" s="28" t="s">
        <v>71</v>
      </c>
      <c r="N34" s="28" t="s">
        <v>72</v>
      </c>
      <c r="O34" s="28" t="s">
        <v>73</v>
      </c>
    </row>
    <row r="35" spans="1:21" ht="30" customHeight="1" x14ac:dyDescent="0.2">
      <c r="A35" s="28"/>
      <c r="B35" s="28"/>
      <c r="C35" s="28"/>
      <c r="D35" s="28"/>
      <c r="E35" s="28"/>
      <c r="F35" s="28"/>
      <c r="G35" s="28"/>
      <c r="H35" s="28"/>
      <c r="I35" s="5" t="s">
        <v>74</v>
      </c>
      <c r="J35" s="5" t="s">
        <v>75</v>
      </c>
      <c r="K35" s="28"/>
      <c r="L35" s="28"/>
      <c r="M35" s="28"/>
      <c r="N35" s="28"/>
      <c r="O35" s="28"/>
    </row>
    <row r="36" spans="1:21" ht="15" customHeight="1" x14ac:dyDescent="0.2">
      <c r="A36" s="5">
        <v>1</v>
      </c>
      <c r="B36" s="5">
        <v>2</v>
      </c>
      <c r="C36" s="5">
        <v>3</v>
      </c>
      <c r="D36" s="5">
        <v>4</v>
      </c>
      <c r="E36" s="5">
        <v>5</v>
      </c>
      <c r="F36" s="5">
        <v>6</v>
      </c>
      <c r="G36" s="5">
        <v>7</v>
      </c>
      <c r="H36" s="5">
        <v>8</v>
      </c>
      <c r="I36" s="5">
        <v>9</v>
      </c>
      <c r="J36" s="5">
        <v>10</v>
      </c>
      <c r="K36" s="5">
        <v>11</v>
      </c>
      <c r="L36" s="5">
        <v>12</v>
      </c>
      <c r="M36" s="5">
        <v>13</v>
      </c>
      <c r="N36" s="5">
        <v>14</v>
      </c>
      <c r="O36" s="5">
        <v>15</v>
      </c>
    </row>
    <row r="37" spans="1:21" ht="105" customHeight="1" x14ac:dyDescent="0.2">
      <c r="A37" s="5" t="s">
        <v>86</v>
      </c>
      <c r="B37" s="6" t="s">
        <v>107</v>
      </c>
      <c r="C37" s="5" t="s">
        <v>108</v>
      </c>
      <c r="D37" s="5" t="s">
        <v>79</v>
      </c>
      <c r="E37" s="5" t="s">
        <v>79</v>
      </c>
      <c r="F37" s="5" t="s">
        <v>81</v>
      </c>
      <c r="G37" s="5" t="s">
        <v>82</v>
      </c>
      <c r="H37" s="6" t="s">
        <v>83</v>
      </c>
      <c r="I37" s="5" t="s">
        <v>84</v>
      </c>
      <c r="J37" s="5" t="s">
        <v>85</v>
      </c>
      <c r="K37" s="9">
        <v>7.49</v>
      </c>
      <c r="L37" s="9">
        <v>7.49</v>
      </c>
      <c r="M37" s="9">
        <v>7.49</v>
      </c>
      <c r="N37" s="9">
        <f>SUM(K37-L37)</f>
        <v>0</v>
      </c>
      <c r="O37" s="5"/>
    </row>
    <row r="38" spans="1:21" ht="45" customHeight="1" x14ac:dyDescent="0.2">
      <c r="A38" s="5" t="s">
        <v>109</v>
      </c>
      <c r="B38" s="6" t="s">
        <v>107</v>
      </c>
      <c r="C38" s="5" t="s">
        <v>108</v>
      </c>
      <c r="D38" s="5" t="s">
        <v>79</v>
      </c>
      <c r="E38" s="5" t="s">
        <v>79</v>
      </c>
      <c r="F38" s="5" t="s">
        <v>81</v>
      </c>
      <c r="G38" s="5" t="s">
        <v>82</v>
      </c>
      <c r="H38" s="6" t="s">
        <v>87</v>
      </c>
      <c r="I38" s="5" t="s">
        <v>84</v>
      </c>
      <c r="J38" s="5" t="s">
        <v>85</v>
      </c>
      <c r="K38" s="9">
        <v>100</v>
      </c>
      <c r="L38" s="9">
        <v>100</v>
      </c>
      <c r="M38" s="9">
        <v>100</v>
      </c>
      <c r="N38" s="9">
        <f>SUM(K38-L38)</f>
        <v>0</v>
      </c>
      <c r="O38" s="5"/>
    </row>
    <row r="39" spans="1:21" ht="15" customHeight="1" x14ac:dyDescent="0.2"/>
    <row r="40" spans="1:21" ht="19.95" customHeight="1" x14ac:dyDescent="0.2">
      <c r="A40" s="24" t="s">
        <v>88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1:21" ht="30" customHeight="1" x14ac:dyDescent="0.2">
      <c r="A41" s="28" t="s">
        <v>62</v>
      </c>
      <c r="B41" s="28" t="s">
        <v>63</v>
      </c>
      <c r="C41" s="28" t="s">
        <v>64</v>
      </c>
      <c r="D41" s="28"/>
      <c r="E41" s="28"/>
      <c r="F41" s="28" t="s">
        <v>65</v>
      </c>
      <c r="G41" s="28"/>
      <c r="H41" s="28" t="s">
        <v>89</v>
      </c>
      <c r="I41" s="28"/>
      <c r="J41" s="28"/>
      <c r="K41" s="28"/>
      <c r="L41" s="28"/>
      <c r="M41" s="28"/>
      <c r="N41" s="28"/>
      <c r="O41" s="28"/>
      <c r="P41" s="28"/>
      <c r="Q41" s="28" t="s">
        <v>90</v>
      </c>
      <c r="R41" s="28" t="s">
        <v>91</v>
      </c>
      <c r="S41" s="28" t="s">
        <v>92</v>
      </c>
      <c r="T41" s="28" t="s">
        <v>93</v>
      </c>
    </row>
    <row r="42" spans="1:21" ht="30" customHeight="1" x14ac:dyDescent="0.2">
      <c r="A42" s="28"/>
      <c r="B42" s="28"/>
      <c r="C42" s="28" t="s">
        <v>110</v>
      </c>
      <c r="D42" s="28" t="s">
        <v>95</v>
      </c>
      <c r="E42" s="28" t="s">
        <v>94</v>
      </c>
      <c r="F42" s="28" t="s">
        <v>97</v>
      </c>
      <c r="G42" s="28" t="s">
        <v>82</v>
      </c>
      <c r="H42" s="28" t="s">
        <v>67</v>
      </c>
      <c r="I42" s="28" t="s">
        <v>68</v>
      </c>
      <c r="J42" s="28"/>
      <c r="K42" s="28" t="s">
        <v>69</v>
      </c>
      <c r="L42" s="28" t="s">
        <v>98</v>
      </c>
      <c r="M42" s="28" t="s">
        <v>70</v>
      </c>
      <c r="N42" s="28" t="s">
        <v>99</v>
      </c>
      <c r="O42" s="28" t="s">
        <v>72</v>
      </c>
      <c r="P42" s="28" t="s">
        <v>73</v>
      </c>
      <c r="Q42" s="28"/>
      <c r="R42" s="28"/>
      <c r="S42" s="28"/>
      <c r="T42" s="28"/>
    </row>
    <row r="43" spans="1:21" ht="30" customHeight="1" x14ac:dyDescent="0.2">
      <c r="A43" s="28"/>
      <c r="B43" s="28"/>
      <c r="C43" s="28"/>
      <c r="D43" s="28"/>
      <c r="E43" s="28"/>
      <c r="F43" s="28"/>
      <c r="G43" s="28"/>
      <c r="H43" s="28"/>
      <c r="I43" s="5" t="s">
        <v>74</v>
      </c>
      <c r="J43" s="5" t="s">
        <v>75</v>
      </c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1:21" ht="15" customHeight="1" x14ac:dyDescent="0.2">
      <c r="A44" s="5">
        <v>1</v>
      </c>
      <c r="B44" s="5">
        <v>2</v>
      </c>
      <c r="C44" s="5">
        <v>3</v>
      </c>
      <c r="D44" s="5">
        <v>4</v>
      </c>
      <c r="E44" s="5">
        <v>5</v>
      </c>
      <c r="F44" s="5">
        <v>6</v>
      </c>
      <c r="G44" s="5">
        <v>7</v>
      </c>
      <c r="H44" s="5">
        <v>8</v>
      </c>
      <c r="I44" s="5">
        <v>9</v>
      </c>
      <c r="J44" s="5">
        <v>10</v>
      </c>
      <c r="K44" s="5">
        <v>11</v>
      </c>
      <c r="L44" s="5">
        <v>12</v>
      </c>
      <c r="M44" s="5">
        <v>13</v>
      </c>
      <c r="N44" s="5">
        <v>14</v>
      </c>
      <c r="O44" s="5">
        <v>15</v>
      </c>
      <c r="P44" s="5">
        <v>16</v>
      </c>
      <c r="Q44" s="5">
        <v>17</v>
      </c>
      <c r="R44" s="5">
        <v>18</v>
      </c>
      <c r="S44" s="5">
        <v>19</v>
      </c>
      <c r="T44" s="5">
        <v>20</v>
      </c>
    </row>
    <row r="45" spans="1:21" ht="30" customHeight="1" x14ac:dyDescent="0.2">
      <c r="A45" s="5" t="s">
        <v>76</v>
      </c>
      <c r="B45" s="6" t="s">
        <v>107</v>
      </c>
      <c r="C45" s="5" t="s">
        <v>108</v>
      </c>
      <c r="D45" s="5" t="s">
        <v>79</v>
      </c>
      <c r="E45" s="5" t="s">
        <v>79</v>
      </c>
      <c r="F45" s="5" t="s">
        <v>81</v>
      </c>
      <c r="G45" s="5" t="s">
        <v>82</v>
      </c>
      <c r="H45" s="6" t="s">
        <v>100</v>
      </c>
      <c r="I45" s="5" t="s">
        <v>101</v>
      </c>
      <c r="J45" s="5" t="s">
        <v>102</v>
      </c>
      <c r="K45" s="9">
        <v>9048</v>
      </c>
      <c r="L45" s="9">
        <v>0</v>
      </c>
      <c r="M45" s="9">
        <v>9048</v>
      </c>
      <c r="N45" s="9">
        <v>9048</v>
      </c>
      <c r="O45" s="9">
        <f>IF((K45-M45)&lt;0,(K45-M45)*-1,(K45-M45))</f>
        <v>0</v>
      </c>
      <c r="P45" s="5"/>
      <c r="Q45" s="9">
        <v>0.63951710111807181</v>
      </c>
      <c r="R45" s="9"/>
      <c r="S45" s="9"/>
      <c r="T45" s="9">
        <f>IF(O45&lt;0,0,(O45*Q45))</f>
        <v>0</v>
      </c>
    </row>
    <row r="46" spans="1:21" ht="15" customHeight="1" x14ac:dyDescent="0.2"/>
    <row r="47" spans="1:21" ht="25.05" customHeight="1" x14ac:dyDescent="0.2">
      <c r="A47" s="25" t="s">
        <v>111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1:21" ht="15" customHeight="1" x14ac:dyDescent="0.2"/>
    <row r="49" spans="1:21" ht="40.049999999999997" customHeight="1" x14ac:dyDescent="0.2">
      <c r="A49" s="24" t="s">
        <v>54</v>
      </c>
      <c r="B49" s="24"/>
      <c r="C49" s="24"/>
      <c r="D49" s="26" t="s">
        <v>104</v>
      </c>
      <c r="E49" s="26"/>
      <c r="F49" s="26"/>
      <c r="G49" s="26"/>
      <c r="H49" s="26"/>
      <c r="I49" s="26"/>
      <c r="J49" s="26"/>
      <c r="K49" s="27" t="s">
        <v>56</v>
      </c>
      <c r="L49" s="27"/>
      <c r="M49" s="27"/>
      <c r="N49" s="27"/>
      <c r="O49" s="28" t="s">
        <v>112</v>
      </c>
      <c r="P49" s="28"/>
      <c r="Q49" s="28"/>
    </row>
    <row r="50" spans="1:21" ht="15" customHeight="1" x14ac:dyDescent="0.2"/>
    <row r="51" spans="1:21" ht="40.049999999999997" customHeight="1" x14ac:dyDescent="0.2">
      <c r="A51" s="24" t="s">
        <v>58</v>
      </c>
      <c r="B51" s="24"/>
      <c r="C51" s="24"/>
      <c r="D51" s="26" t="s">
        <v>106</v>
      </c>
      <c r="E51" s="26"/>
      <c r="F51" s="26"/>
      <c r="G51" s="26"/>
      <c r="H51" s="26"/>
      <c r="I51" s="26"/>
      <c r="J51" s="26"/>
    </row>
    <row r="52" spans="1:21" ht="15" customHeight="1" x14ac:dyDescent="0.2"/>
    <row r="53" spans="1:21" ht="19.95" customHeight="1" x14ac:dyDescent="0.2">
      <c r="A53" s="24" t="s">
        <v>60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</row>
    <row r="54" spans="1:21" ht="19.95" customHeight="1" x14ac:dyDescent="0.2">
      <c r="A54" s="24" t="s">
        <v>61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</row>
    <row r="55" spans="1:21" ht="30" customHeight="1" x14ac:dyDescent="0.2">
      <c r="A55" s="28" t="s">
        <v>62</v>
      </c>
      <c r="B55" s="28" t="s">
        <v>63</v>
      </c>
      <c r="C55" s="28" t="s">
        <v>64</v>
      </c>
      <c r="D55" s="28"/>
      <c r="E55" s="28"/>
      <c r="F55" s="28" t="s">
        <v>65</v>
      </c>
      <c r="G55" s="28"/>
      <c r="H55" s="28" t="s">
        <v>66</v>
      </c>
      <c r="I55" s="28"/>
      <c r="J55" s="28"/>
      <c r="K55" s="28"/>
      <c r="L55" s="28"/>
      <c r="M55" s="28"/>
      <c r="N55" s="28"/>
      <c r="O55" s="28"/>
    </row>
    <row r="56" spans="1:21" ht="30" customHeight="1" x14ac:dyDescent="0.2">
      <c r="A56" s="28"/>
      <c r="B56" s="28"/>
      <c r="C56" s="28" t="s">
        <v>67</v>
      </c>
      <c r="D56" s="28" t="s">
        <v>67</v>
      </c>
      <c r="E56" s="28" t="s">
        <v>67</v>
      </c>
      <c r="F56" s="28" t="s">
        <v>67</v>
      </c>
      <c r="G56" s="28" t="s">
        <v>67</v>
      </c>
      <c r="H56" s="28" t="s">
        <v>67</v>
      </c>
      <c r="I56" s="28" t="s">
        <v>68</v>
      </c>
      <c r="J56" s="28"/>
      <c r="K56" s="28" t="s">
        <v>69</v>
      </c>
      <c r="L56" s="28" t="s">
        <v>70</v>
      </c>
      <c r="M56" s="28" t="s">
        <v>71</v>
      </c>
      <c r="N56" s="28" t="s">
        <v>72</v>
      </c>
      <c r="O56" s="28" t="s">
        <v>73</v>
      </c>
    </row>
    <row r="57" spans="1:21" ht="30" customHeight="1" x14ac:dyDescent="0.2">
      <c r="A57" s="28"/>
      <c r="B57" s="28"/>
      <c r="C57" s="28"/>
      <c r="D57" s="28"/>
      <c r="E57" s="28"/>
      <c r="F57" s="28"/>
      <c r="G57" s="28"/>
      <c r="H57" s="28"/>
      <c r="I57" s="5" t="s">
        <v>74</v>
      </c>
      <c r="J57" s="5" t="s">
        <v>75</v>
      </c>
      <c r="K57" s="28"/>
      <c r="L57" s="28"/>
      <c r="M57" s="28"/>
      <c r="N57" s="28"/>
      <c r="O57" s="28"/>
    </row>
    <row r="58" spans="1:21" ht="15" customHeight="1" x14ac:dyDescent="0.2">
      <c r="A58" s="5">
        <v>1</v>
      </c>
      <c r="B58" s="5">
        <v>2</v>
      </c>
      <c r="C58" s="5">
        <v>3</v>
      </c>
      <c r="D58" s="5">
        <v>4</v>
      </c>
      <c r="E58" s="5">
        <v>5</v>
      </c>
      <c r="F58" s="5">
        <v>6</v>
      </c>
      <c r="G58" s="5">
        <v>7</v>
      </c>
      <c r="H58" s="5">
        <v>8</v>
      </c>
      <c r="I58" s="5">
        <v>9</v>
      </c>
      <c r="J58" s="5">
        <v>10</v>
      </c>
      <c r="K58" s="5">
        <v>11</v>
      </c>
      <c r="L58" s="5">
        <v>12</v>
      </c>
      <c r="M58" s="5">
        <v>13</v>
      </c>
      <c r="N58" s="5">
        <v>14</v>
      </c>
      <c r="O58" s="5">
        <v>15</v>
      </c>
    </row>
    <row r="59" spans="1:21" ht="105" customHeight="1" x14ac:dyDescent="0.2">
      <c r="A59" s="5" t="s">
        <v>86</v>
      </c>
      <c r="B59" s="6" t="s">
        <v>113</v>
      </c>
      <c r="C59" s="5" t="s">
        <v>114</v>
      </c>
      <c r="D59" s="5" t="s">
        <v>79</v>
      </c>
      <c r="E59" s="5" t="s">
        <v>79</v>
      </c>
      <c r="F59" s="5" t="s">
        <v>81</v>
      </c>
      <c r="G59" s="5" t="s">
        <v>82</v>
      </c>
      <c r="H59" s="6" t="s">
        <v>83</v>
      </c>
      <c r="I59" s="5" t="s">
        <v>84</v>
      </c>
      <c r="J59" s="5" t="s">
        <v>85</v>
      </c>
      <c r="K59" s="9">
        <v>0</v>
      </c>
      <c r="L59" s="9">
        <v>0</v>
      </c>
      <c r="M59" s="9">
        <v>0</v>
      </c>
      <c r="N59" s="9">
        <f>SUM(K59-L59)</f>
        <v>0</v>
      </c>
      <c r="O59" s="5"/>
    </row>
    <row r="60" spans="1:21" ht="45" customHeight="1" x14ac:dyDescent="0.2">
      <c r="A60" s="5" t="s">
        <v>109</v>
      </c>
      <c r="B60" s="6" t="s">
        <v>113</v>
      </c>
      <c r="C60" s="5" t="s">
        <v>114</v>
      </c>
      <c r="D60" s="5" t="s">
        <v>79</v>
      </c>
      <c r="E60" s="5" t="s">
        <v>79</v>
      </c>
      <c r="F60" s="5" t="s">
        <v>81</v>
      </c>
      <c r="G60" s="5" t="s">
        <v>82</v>
      </c>
      <c r="H60" s="6" t="s">
        <v>87</v>
      </c>
      <c r="I60" s="5" t="s">
        <v>84</v>
      </c>
      <c r="J60" s="5" t="s">
        <v>85</v>
      </c>
      <c r="K60" s="9">
        <v>100</v>
      </c>
      <c r="L60" s="9">
        <v>100</v>
      </c>
      <c r="M60" s="9">
        <v>100</v>
      </c>
      <c r="N60" s="9">
        <f>SUM(K60-L60)</f>
        <v>0</v>
      </c>
      <c r="O60" s="5"/>
    </row>
    <row r="61" spans="1:21" ht="15" customHeight="1" x14ac:dyDescent="0.2"/>
    <row r="62" spans="1:21" ht="19.95" customHeight="1" x14ac:dyDescent="0.2">
      <c r="A62" s="24" t="s">
        <v>88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</row>
    <row r="63" spans="1:21" ht="30" customHeight="1" x14ac:dyDescent="0.2">
      <c r="A63" s="28" t="s">
        <v>62</v>
      </c>
      <c r="B63" s="28" t="s">
        <v>63</v>
      </c>
      <c r="C63" s="28" t="s">
        <v>64</v>
      </c>
      <c r="D63" s="28"/>
      <c r="E63" s="28"/>
      <c r="F63" s="28" t="s">
        <v>65</v>
      </c>
      <c r="G63" s="28"/>
      <c r="H63" s="28" t="s">
        <v>89</v>
      </c>
      <c r="I63" s="28"/>
      <c r="J63" s="28"/>
      <c r="K63" s="28"/>
      <c r="L63" s="28"/>
      <c r="M63" s="28"/>
      <c r="N63" s="28"/>
      <c r="O63" s="28"/>
      <c r="P63" s="28"/>
      <c r="Q63" s="28" t="s">
        <v>90</v>
      </c>
      <c r="R63" s="28" t="s">
        <v>91</v>
      </c>
      <c r="S63" s="28" t="s">
        <v>92</v>
      </c>
      <c r="T63" s="28" t="s">
        <v>93</v>
      </c>
    </row>
    <row r="64" spans="1:21" ht="30" customHeight="1" x14ac:dyDescent="0.2">
      <c r="A64" s="28"/>
      <c r="B64" s="28"/>
      <c r="C64" s="28" t="s">
        <v>110</v>
      </c>
      <c r="D64" s="28" t="s">
        <v>95</v>
      </c>
      <c r="E64" s="28" t="s">
        <v>94</v>
      </c>
      <c r="F64" s="28" t="s">
        <v>97</v>
      </c>
      <c r="G64" s="28" t="s">
        <v>82</v>
      </c>
      <c r="H64" s="28" t="s">
        <v>67</v>
      </c>
      <c r="I64" s="28" t="s">
        <v>68</v>
      </c>
      <c r="J64" s="28"/>
      <c r="K64" s="28" t="s">
        <v>69</v>
      </c>
      <c r="L64" s="28" t="s">
        <v>98</v>
      </c>
      <c r="M64" s="28" t="s">
        <v>70</v>
      </c>
      <c r="N64" s="28" t="s">
        <v>99</v>
      </c>
      <c r="O64" s="28" t="s">
        <v>72</v>
      </c>
      <c r="P64" s="28" t="s">
        <v>73</v>
      </c>
      <c r="Q64" s="28"/>
      <c r="R64" s="28"/>
      <c r="S64" s="28"/>
      <c r="T64" s="28"/>
    </row>
    <row r="65" spans="1:21" ht="30" customHeight="1" x14ac:dyDescent="0.2">
      <c r="A65" s="28"/>
      <c r="B65" s="28"/>
      <c r="C65" s="28"/>
      <c r="D65" s="28"/>
      <c r="E65" s="28"/>
      <c r="F65" s="28"/>
      <c r="G65" s="28"/>
      <c r="H65" s="28"/>
      <c r="I65" s="5" t="s">
        <v>74</v>
      </c>
      <c r="J65" s="5" t="s">
        <v>75</v>
      </c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spans="1:21" ht="15" customHeight="1" x14ac:dyDescent="0.2">
      <c r="A66" s="5">
        <v>1</v>
      </c>
      <c r="B66" s="5">
        <v>2</v>
      </c>
      <c r="C66" s="5">
        <v>3</v>
      </c>
      <c r="D66" s="5">
        <v>4</v>
      </c>
      <c r="E66" s="5">
        <v>5</v>
      </c>
      <c r="F66" s="5">
        <v>6</v>
      </c>
      <c r="G66" s="5">
        <v>7</v>
      </c>
      <c r="H66" s="5">
        <v>8</v>
      </c>
      <c r="I66" s="5">
        <v>9</v>
      </c>
      <c r="J66" s="5">
        <v>10</v>
      </c>
      <c r="K66" s="5">
        <v>11</v>
      </c>
      <c r="L66" s="5">
        <v>12</v>
      </c>
      <c r="M66" s="5">
        <v>13</v>
      </c>
      <c r="N66" s="5">
        <v>14</v>
      </c>
      <c r="O66" s="5">
        <v>15</v>
      </c>
      <c r="P66" s="5">
        <v>16</v>
      </c>
      <c r="Q66" s="5">
        <v>17</v>
      </c>
      <c r="R66" s="5">
        <v>18</v>
      </c>
      <c r="S66" s="5">
        <v>19</v>
      </c>
      <c r="T66" s="5">
        <v>20</v>
      </c>
    </row>
    <row r="67" spans="1:21" ht="30" customHeight="1" x14ac:dyDescent="0.2">
      <c r="A67" s="5" t="s">
        <v>76</v>
      </c>
      <c r="B67" s="6" t="s">
        <v>113</v>
      </c>
      <c r="C67" s="5" t="s">
        <v>114</v>
      </c>
      <c r="D67" s="5" t="s">
        <v>79</v>
      </c>
      <c r="E67" s="5" t="s">
        <v>79</v>
      </c>
      <c r="F67" s="5" t="s">
        <v>81</v>
      </c>
      <c r="G67" s="5" t="s">
        <v>82</v>
      </c>
      <c r="H67" s="6" t="s">
        <v>100</v>
      </c>
      <c r="I67" s="5" t="s">
        <v>101</v>
      </c>
      <c r="J67" s="5" t="s">
        <v>102</v>
      </c>
      <c r="K67" s="9">
        <v>544</v>
      </c>
      <c r="L67" s="9">
        <v>0</v>
      </c>
      <c r="M67" s="9">
        <v>544</v>
      </c>
      <c r="N67" s="9">
        <v>544</v>
      </c>
      <c r="O67" s="9">
        <f>IF((K67-M67)&lt;0,(K67-M67)*-1,(K67-M67))</f>
        <v>0</v>
      </c>
      <c r="P67" s="5"/>
      <c r="Q67" s="9">
        <v>0.55210125009773048</v>
      </c>
      <c r="R67" s="9"/>
      <c r="S67" s="9"/>
      <c r="T67" s="9">
        <f>IF(O67&lt;0,0,(O67*Q67))</f>
        <v>0</v>
      </c>
    </row>
    <row r="68" spans="1:21" ht="15" customHeight="1" x14ac:dyDescent="0.2"/>
    <row r="69" spans="1:21" ht="25.05" customHeight="1" x14ac:dyDescent="0.2">
      <c r="A69" s="25" t="s">
        <v>115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5" customHeight="1" x14ac:dyDescent="0.2"/>
    <row r="71" spans="1:21" ht="40.049999999999997" customHeight="1" x14ac:dyDescent="0.2">
      <c r="A71" s="24" t="s">
        <v>54</v>
      </c>
      <c r="B71" s="24"/>
      <c r="C71" s="24"/>
      <c r="D71" s="26" t="s">
        <v>104</v>
      </c>
      <c r="E71" s="26"/>
      <c r="F71" s="26"/>
      <c r="G71" s="26"/>
      <c r="H71" s="26"/>
      <c r="I71" s="26"/>
      <c r="J71" s="26"/>
      <c r="K71" s="27" t="s">
        <v>56</v>
      </c>
      <c r="L71" s="27"/>
      <c r="M71" s="27"/>
      <c r="N71" s="27"/>
      <c r="O71" s="28" t="s">
        <v>116</v>
      </c>
      <c r="P71" s="28"/>
      <c r="Q71" s="28"/>
    </row>
    <row r="72" spans="1:21" ht="15" customHeight="1" x14ac:dyDescent="0.2"/>
    <row r="73" spans="1:21" ht="40.049999999999997" customHeight="1" x14ac:dyDescent="0.2">
      <c r="A73" s="24" t="s">
        <v>58</v>
      </c>
      <c r="B73" s="24"/>
      <c r="C73" s="24"/>
      <c r="D73" s="26" t="s">
        <v>106</v>
      </c>
      <c r="E73" s="26"/>
      <c r="F73" s="26"/>
      <c r="G73" s="26"/>
      <c r="H73" s="26"/>
      <c r="I73" s="26"/>
      <c r="J73" s="26"/>
    </row>
    <row r="74" spans="1:21" ht="15" customHeight="1" x14ac:dyDescent="0.2"/>
    <row r="75" spans="1:21" ht="19.95" customHeight="1" x14ac:dyDescent="0.2">
      <c r="A75" s="24" t="s">
        <v>60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</row>
    <row r="76" spans="1:21" ht="19.95" customHeight="1" x14ac:dyDescent="0.2">
      <c r="A76" s="24" t="s">
        <v>61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</row>
    <row r="77" spans="1:21" ht="30" customHeight="1" x14ac:dyDescent="0.2">
      <c r="A77" s="28" t="s">
        <v>62</v>
      </c>
      <c r="B77" s="28" t="s">
        <v>63</v>
      </c>
      <c r="C77" s="28" t="s">
        <v>64</v>
      </c>
      <c r="D77" s="28"/>
      <c r="E77" s="28"/>
      <c r="F77" s="28" t="s">
        <v>65</v>
      </c>
      <c r="G77" s="28"/>
      <c r="H77" s="28" t="s">
        <v>66</v>
      </c>
      <c r="I77" s="28"/>
      <c r="J77" s="28"/>
      <c r="K77" s="28"/>
      <c r="L77" s="28"/>
      <c r="M77" s="28"/>
      <c r="N77" s="28"/>
      <c r="O77" s="28"/>
    </row>
    <row r="78" spans="1:21" ht="30" customHeight="1" x14ac:dyDescent="0.2">
      <c r="A78" s="28"/>
      <c r="B78" s="28"/>
      <c r="C78" s="28" t="s">
        <v>67</v>
      </c>
      <c r="D78" s="28" t="s">
        <v>67</v>
      </c>
      <c r="E78" s="28" t="s">
        <v>67</v>
      </c>
      <c r="F78" s="28" t="s">
        <v>67</v>
      </c>
      <c r="G78" s="28" t="s">
        <v>67</v>
      </c>
      <c r="H78" s="28" t="s">
        <v>67</v>
      </c>
      <c r="I78" s="28" t="s">
        <v>68</v>
      </c>
      <c r="J78" s="28"/>
      <c r="K78" s="28" t="s">
        <v>69</v>
      </c>
      <c r="L78" s="28" t="s">
        <v>70</v>
      </c>
      <c r="M78" s="28" t="s">
        <v>71</v>
      </c>
      <c r="N78" s="28" t="s">
        <v>72</v>
      </c>
      <c r="O78" s="28" t="s">
        <v>73</v>
      </c>
    </row>
    <row r="79" spans="1:21" ht="30" customHeight="1" x14ac:dyDescent="0.2">
      <c r="A79" s="28"/>
      <c r="B79" s="28"/>
      <c r="C79" s="28"/>
      <c r="D79" s="28"/>
      <c r="E79" s="28"/>
      <c r="F79" s="28"/>
      <c r="G79" s="28"/>
      <c r="H79" s="28"/>
      <c r="I79" s="5" t="s">
        <v>74</v>
      </c>
      <c r="J79" s="5" t="s">
        <v>75</v>
      </c>
      <c r="K79" s="28"/>
      <c r="L79" s="28"/>
      <c r="M79" s="28"/>
      <c r="N79" s="28"/>
      <c r="O79" s="28"/>
    </row>
    <row r="80" spans="1:21" ht="15" customHeight="1" x14ac:dyDescent="0.2">
      <c r="A80" s="5">
        <v>1</v>
      </c>
      <c r="B80" s="5">
        <v>2</v>
      </c>
      <c r="C80" s="5">
        <v>3</v>
      </c>
      <c r="D80" s="5">
        <v>4</v>
      </c>
      <c r="E80" s="5">
        <v>5</v>
      </c>
      <c r="F80" s="5">
        <v>6</v>
      </c>
      <c r="G80" s="5">
        <v>7</v>
      </c>
      <c r="H80" s="5">
        <v>8</v>
      </c>
      <c r="I80" s="5">
        <v>9</v>
      </c>
      <c r="J80" s="5">
        <v>10</v>
      </c>
      <c r="K80" s="5">
        <v>11</v>
      </c>
      <c r="L80" s="5">
        <v>12</v>
      </c>
      <c r="M80" s="5">
        <v>13</v>
      </c>
      <c r="N80" s="5">
        <v>14</v>
      </c>
      <c r="O80" s="5">
        <v>15</v>
      </c>
    </row>
    <row r="81" spans="1:21" ht="105" customHeight="1" x14ac:dyDescent="0.2">
      <c r="A81" s="5" t="s">
        <v>86</v>
      </c>
      <c r="B81" s="6" t="s">
        <v>117</v>
      </c>
      <c r="C81" s="5" t="s">
        <v>118</v>
      </c>
      <c r="D81" s="5" t="s">
        <v>79</v>
      </c>
      <c r="E81" s="5" t="s">
        <v>79</v>
      </c>
      <c r="F81" s="5" t="s">
        <v>81</v>
      </c>
      <c r="G81" s="5" t="s">
        <v>82</v>
      </c>
      <c r="H81" s="6" t="s">
        <v>83</v>
      </c>
      <c r="I81" s="5" t="s">
        <v>84</v>
      </c>
      <c r="J81" s="5" t="s">
        <v>85</v>
      </c>
      <c r="K81" s="9">
        <v>1.07</v>
      </c>
      <c r="L81" s="9">
        <v>1.07</v>
      </c>
      <c r="M81" s="9">
        <v>1.07</v>
      </c>
      <c r="N81" s="9">
        <f>SUM(K81-L81)</f>
        <v>0</v>
      </c>
      <c r="O81" s="5"/>
    </row>
    <row r="82" spans="1:21" ht="45" customHeight="1" x14ac:dyDescent="0.2">
      <c r="A82" s="5" t="s">
        <v>109</v>
      </c>
      <c r="B82" s="6" t="s">
        <v>117</v>
      </c>
      <c r="C82" s="5" t="s">
        <v>118</v>
      </c>
      <c r="D82" s="5" t="s">
        <v>79</v>
      </c>
      <c r="E82" s="5" t="s">
        <v>79</v>
      </c>
      <c r="F82" s="5" t="s">
        <v>81</v>
      </c>
      <c r="G82" s="5" t="s">
        <v>82</v>
      </c>
      <c r="H82" s="6" t="s">
        <v>87</v>
      </c>
      <c r="I82" s="5" t="s">
        <v>84</v>
      </c>
      <c r="J82" s="5" t="s">
        <v>85</v>
      </c>
      <c r="K82" s="9">
        <v>100</v>
      </c>
      <c r="L82" s="9">
        <v>100</v>
      </c>
      <c r="M82" s="9">
        <v>100</v>
      </c>
      <c r="N82" s="9">
        <f>SUM(K82-L82)</f>
        <v>0</v>
      </c>
      <c r="O82" s="5"/>
    </row>
    <row r="83" spans="1:21" ht="15" customHeight="1" x14ac:dyDescent="0.2"/>
    <row r="84" spans="1:21" ht="19.95" customHeight="1" x14ac:dyDescent="0.2">
      <c r="A84" s="24" t="s">
        <v>88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</row>
    <row r="85" spans="1:21" ht="30" customHeight="1" x14ac:dyDescent="0.2">
      <c r="A85" s="28" t="s">
        <v>62</v>
      </c>
      <c r="B85" s="28" t="s">
        <v>63</v>
      </c>
      <c r="C85" s="28" t="s">
        <v>64</v>
      </c>
      <c r="D85" s="28"/>
      <c r="E85" s="28"/>
      <c r="F85" s="28" t="s">
        <v>65</v>
      </c>
      <c r="G85" s="28"/>
      <c r="H85" s="28" t="s">
        <v>89</v>
      </c>
      <c r="I85" s="28"/>
      <c r="J85" s="28"/>
      <c r="K85" s="28"/>
      <c r="L85" s="28"/>
      <c r="M85" s="28"/>
      <c r="N85" s="28"/>
      <c r="O85" s="28"/>
      <c r="P85" s="28"/>
      <c r="Q85" s="28" t="s">
        <v>90</v>
      </c>
      <c r="R85" s="28" t="s">
        <v>91</v>
      </c>
      <c r="S85" s="28" t="s">
        <v>92</v>
      </c>
      <c r="T85" s="28" t="s">
        <v>93</v>
      </c>
    </row>
    <row r="86" spans="1:21" ht="30" customHeight="1" x14ac:dyDescent="0.2">
      <c r="A86" s="28"/>
      <c r="B86" s="28"/>
      <c r="C86" s="28" t="s">
        <v>110</v>
      </c>
      <c r="D86" s="28" t="s">
        <v>95</v>
      </c>
      <c r="E86" s="28" t="s">
        <v>94</v>
      </c>
      <c r="F86" s="28" t="s">
        <v>97</v>
      </c>
      <c r="G86" s="28" t="s">
        <v>82</v>
      </c>
      <c r="H86" s="28" t="s">
        <v>67</v>
      </c>
      <c r="I86" s="28" t="s">
        <v>68</v>
      </c>
      <c r="J86" s="28"/>
      <c r="K86" s="28" t="s">
        <v>69</v>
      </c>
      <c r="L86" s="28" t="s">
        <v>98</v>
      </c>
      <c r="M86" s="28" t="s">
        <v>70</v>
      </c>
      <c r="N86" s="28" t="s">
        <v>99</v>
      </c>
      <c r="O86" s="28" t="s">
        <v>72</v>
      </c>
      <c r="P86" s="28" t="s">
        <v>73</v>
      </c>
      <c r="Q86" s="28"/>
      <c r="R86" s="28"/>
      <c r="S86" s="28"/>
      <c r="T86" s="28"/>
    </row>
    <row r="87" spans="1:21" ht="30" customHeight="1" x14ac:dyDescent="0.2">
      <c r="A87" s="28"/>
      <c r="B87" s="28"/>
      <c r="C87" s="28"/>
      <c r="D87" s="28"/>
      <c r="E87" s="28"/>
      <c r="F87" s="28"/>
      <c r="G87" s="28"/>
      <c r="H87" s="28"/>
      <c r="I87" s="5" t="s">
        <v>74</v>
      </c>
      <c r="J87" s="5" t="s">
        <v>75</v>
      </c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1:21" ht="15" customHeight="1" x14ac:dyDescent="0.2">
      <c r="A88" s="5">
        <v>1</v>
      </c>
      <c r="B88" s="5">
        <v>2</v>
      </c>
      <c r="C88" s="5">
        <v>3</v>
      </c>
      <c r="D88" s="5">
        <v>4</v>
      </c>
      <c r="E88" s="5">
        <v>5</v>
      </c>
      <c r="F88" s="5">
        <v>6</v>
      </c>
      <c r="G88" s="5">
        <v>7</v>
      </c>
      <c r="H88" s="5">
        <v>8</v>
      </c>
      <c r="I88" s="5">
        <v>9</v>
      </c>
      <c r="J88" s="5">
        <v>10</v>
      </c>
      <c r="K88" s="5">
        <v>11</v>
      </c>
      <c r="L88" s="5">
        <v>12</v>
      </c>
      <c r="M88" s="5">
        <v>13</v>
      </c>
      <c r="N88" s="5">
        <v>14</v>
      </c>
      <c r="O88" s="5">
        <v>15</v>
      </c>
      <c r="P88" s="5">
        <v>16</v>
      </c>
      <c r="Q88" s="5">
        <v>17</v>
      </c>
      <c r="R88" s="5">
        <v>18</v>
      </c>
      <c r="S88" s="5">
        <v>19</v>
      </c>
      <c r="T88" s="5">
        <v>20</v>
      </c>
    </row>
    <row r="89" spans="1:21" ht="30" customHeight="1" x14ac:dyDescent="0.2">
      <c r="A89" s="5" t="s">
        <v>76</v>
      </c>
      <c r="B89" s="6" t="s">
        <v>117</v>
      </c>
      <c r="C89" s="5" t="s">
        <v>118</v>
      </c>
      <c r="D89" s="5" t="s">
        <v>79</v>
      </c>
      <c r="E89" s="5" t="s">
        <v>79</v>
      </c>
      <c r="F89" s="5" t="s">
        <v>81</v>
      </c>
      <c r="G89" s="5" t="s">
        <v>82</v>
      </c>
      <c r="H89" s="6" t="s">
        <v>100</v>
      </c>
      <c r="I89" s="5" t="s">
        <v>101</v>
      </c>
      <c r="J89" s="5" t="s">
        <v>102</v>
      </c>
      <c r="K89" s="9">
        <v>1508</v>
      </c>
      <c r="L89" s="9">
        <v>0</v>
      </c>
      <c r="M89" s="9">
        <v>1508</v>
      </c>
      <c r="N89" s="9">
        <v>1508</v>
      </c>
      <c r="O89" s="9">
        <f>IF((K89-M89)&lt;0,(K89-M89)*-1,(K89-M89))</f>
        <v>0</v>
      </c>
      <c r="P89" s="5"/>
      <c r="Q89" s="9">
        <v>0.51431530509151679</v>
      </c>
      <c r="R89" s="9"/>
      <c r="S89" s="9"/>
      <c r="T89" s="9">
        <f>IF(O89&lt;0,0,(O89*Q89))</f>
        <v>0</v>
      </c>
    </row>
    <row r="90" spans="1:21" ht="15" customHeight="1" x14ac:dyDescent="0.2"/>
    <row r="91" spans="1:21" ht="25.05" customHeight="1" x14ac:dyDescent="0.2">
      <c r="A91" s="25" t="s">
        <v>119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</row>
    <row r="92" spans="1:21" ht="15" customHeight="1" x14ac:dyDescent="0.2"/>
    <row r="93" spans="1:21" ht="40.049999999999997" customHeight="1" x14ac:dyDescent="0.2">
      <c r="A93" s="24" t="s">
        <v>54</v>
      </c>
      <c r="B93" s="24"/>
      <c r="C93" s="24"/>
      <c r="D93" s="26" t="s">
        <v>104</v>
      </c>
      <c r="E93" s="26"/>
      <c r="F93" s="26"/>
      <c r="G93" s="26"/>
      <c r="H93" s="26"/>
      <c r="I93" s="26"/>
      <c r="J93" s="26"/>
      <c r="K93" s="27" t="s">
        <v>56</v>
      </c>
      <c r="L93" s="27"/>
      <c r="M93" s="27"/>
      <c r="N93" s="27"/>
      <c r="O93" s="28" t="s">
        <v>120</v>
      </c>
      <c r="P93" s="28"/>
      <c r="Q93" s="28"/>
    </row>
    <row r="94" spans="1:21" ht="15" customHeight="1" x14ac:dyDescent="0.2"/>
    <row r="95" spans="1:21" ht="40.049999999999997" customHeight="1" x14ac:dyDescent="0.2">
      <c r="A95" s="24" t="s">
        <v>58</v>
      </c>
      <c r="B95" s="24"/>
      <c r="C95" s="24"/>
      <c r="D95" s="26" t="s">
        <v>106</v>
      </c>
      <c r="E95" s="26"/>
      <c r="F95" s="26"/>
      <c r="G95" s="26"/>
      <c r="H95" s="26"/>
      <c r="I95" s="26"/>
      <c r="J95" s="26"/>
    </row>
    <row r="96" spans="1:21" ht="15" customHeight="1" x14ac:dyDescent="0.2"/>
    <row r="97" spans="1:21" ht="19.95" customHeight="1" x14ac:dyDescent="0.2">
      <c r="A97" s="24" t="s">
        <v>60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</row>
    <row r="98" spans="1:21" ht="19.95" customHeight="1" x14ac:dyDescent="0.2">
      <c r="A98" s="24" t="s">
        <v>61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</row>
    <row r="99" spans="1:21" ht="30" customHeight="1" x14ac:dyDescent="0.2">
      <c r="A99" s="28" t="s">
        <v>62</v>
      </c>
      <c r="B99" s="28" t="s">
        <v>63</v>
      </c>
      <c r="C99" s="28" t="s">
        <v>64</v>
      </c>
      <c r="D99" s="28"/>
      <c r="E99" s="28"/>
      <c r="F99" s="28" t="s">
        <v>65</v>
      </c>
      <c r="G99" s="28"/>
      <c r="H99" s="28" t="s">
        <v>66</v>
      </c>
      <c r="I99" s="28"/>
      <c r="J99" s="28"/>
      <c r="K99" s="28"/>
      <c r="L99" s="28"/>
      <c r="M99" s="28"/>
      <c r="N99" s="28"/>
      <c r="O99" s="28"/>
    </row>
    <row r="100" spans="1:21" ht="30" customHeight="1" x14ac:dyDescent="0.2">
      <c r="A100" s="28"/>
      <c r="B100" s="28"/>
      <c r="C100" s="28" t="s">
        <v>67</v>
      </c>
      <c r="D100" s="28" t="s">
        <v>67</v>
      </c>
      <c r="E100" s="28" t="s">
        <v>67</v>
      </c>
      <c r="F100" s="28" t="s">
        <v>67</v>
      </c>
      <c r="G100" s="28" t="s">
        <v>67</v>
      </c>
      <c r="H100" s="28" t="s">
        <v>67</v>
      </c>
      <c r="I100" s="28" t="s">
        <v>68</v>
      </c>
      <c r="J100" s="28"/>
      <c r="K100" s="28" t="s">
        <v>69</v>
      </c>
      <c r="L100" s="28" t="s">
        <v>70</v>
      </c>
      <c r="M100" s="28" t="s">
        <v>71</v>
      </c>
      <c r="N100" s="28" t="s">
        <v>72</v>
      </c>
      <c r="O100" s="28" t="s">
        <v>73</v>
      </c>
    </row>
    <row r="101" spans="1:21" ht="30" customHeight="1" x14ac:dyDescent="0.2">
      <c r="A101" s="28"/>
      <c r="B101" s="28"/>
      <c r="C101" s="28"/>
      <c r="D101" s="28"/>
      <c r="E101" s="28"/>
      <c r="F101" s="28"/>
      <c r="G101" s="28"/>
      <c r="H101" s="28"/>
      <c r="I101" s="5" t="s">
        <v>74</v>
      </c>
      <c r="J101" s="5" t="s">
        <v>75</v>
      </c>
      <c r="K101" s="28"/>
      <c r="L101" s="28"/>
      <c r="M101" s="28"/>
      <c r="N101" s="28"/>
      <c r="O101" s="28"/>
    </row>
    <row r="102" spans="1:21" ht="15" customHeight="1" x14ac:dyDescent="0.2">
      <c r="A102" s="5">
        <v>1</v>
      </c>
      <c r="B102" s="5">
        <v>2</v>
      </c>
      <c r="C102" s="5">
        <v>3</v>
      </c>
      <c r="D102" s="5">
        <v>4</v>
      </c>
      <c r="E102" s="5">
        <v>5</v>
      </c>
      <c r="F102" s="5">
        <v>6</v>
      </c>
      <c r="G102" s="5">
        <v>7</v>
      </c>
      <c r="H102" s="5">
        <v>8</v>
      </c>
      <c r="I102" s="5">
        <v>9</v>
      </c>
      <c r="J102" s="5">
        <v>10</v>
      </c>
      <c r="K102" s="5">
        <v>11</v>
      </c>
      <c r="L102" s="5">
        <v>12</v>
      </c>
      <c r="M102" s="5">
        <v>13</v>
      </c>
      <c r="N102" s="5">
        <v>14</v>
      </c>
      <c r="O102" s="5">
        <v>15</v>
      </c>
    </row>
    <row r="103" spans="1:21" ht="105" customHeight="1" x14ac:dyDescent="0.2">
      <c r="A103" s="5" t="s">
        <v>86</v>
      </c>
      <c r="B103" s="6" t="s">
        <v>121</v>
      </c>
      <c r="C103" s="5" t="s">
        <v>122</v>
      </c>
      <c r="D103" s="5" t="s">
        <v>79</v>
      </c>
      <c r="E103" s="5" t="s">
        <v>79</v>
      </c>
      <c r="F103" s="5" t="s">
        <v>81</v>
      </c>
      <c r="G103" s="5" t="s">
        <v>82</v>
      </c>
      <c r="H103" s="6" t="s">
        <v>83</v>
      </c>
      <c r="I103" s="5" t="s">
        <v>84</v>
      </c>
      <c r="J103" s="5" t="s">
        <v>85</v>
      </c>
      <c r="K103" s="9">
        <v>3.21</v>
      </c>
      <c r="L103" s="9">
        <v>3.21</v>
      </c>
      <c r="M103" s="9">
        <v>3.21</v>
      </c>
      <c r="N103" s="9">
        <f>SUM(K103-L103)</f>
        <v>0</v>
      </c>
      <c r="O103" s="5"/>
    </row>
    <row r="104" spans="1:21" ht="45" customHeight="1" x14ac:dyDescent="0.2">
      <c r="A104" s="5" t="s">
        <v>109</v>
      </c>
      <c r="B104" s="6" t="s">
        <v>121</v>
      </c>
      <c r="C104" s="5" t="s">
        <v>122</v>
      </c>
      <c r="D104" s="5" t="s">
        <v>79</v>
      </c>
      <c r="E104" s="5" t="s">
        <v>79</v>
      </c>
      <c r="F104" s="5" t="s">
        <v>81</v>
      </c>
      <c r="G104" s="5" t="s">
        <v>82</v>
      </c>
      <c r="H104" s="6" t="s">
        <v>87</v>
      </c>
      <c r="I104" s="5" t="s">
        <v>84</v>
      </c>
      <c r="J104" s="5" t="s">
        <v>85</v>
      </c>
      <c r="K104" s="9">
        <v>100</v>
      </c>
      <c r="L104" s="9">
        <v>100</v>
      </c>
      <c r="M104" s="9">
        <v>100</v>
      </c>
      <c r="N104" s="9">
        <f>SUM(K104-L104)</f>
        <v>0</v>
      </c>
      <c r="O104" s="5"/>
    </row>
    <row r="105" spans="1:21" ht="15" customHeight="1" x14ac:dyDescent="0.2"/>
    <row r="106" spans="1:21" ht="19.95" customHeight="1" x14ac:dyDescent="0.2">
      <c r="A106" s="24" t="s">
        <v>88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</row>
    <row r="107" spans="1:21" ht="30" customHeight="1" x14ac:dyDescent="0.2">
      <c r="A107" s="28" t="s">
        <v>62</v>
      </c>
      <c r="B107" s="28" t="s">
        <v>63</v>
      </c>
      <c r="C107" s="28" t="s">
        <v>64</v>
      </c>
      <c r="D107" s="28"/>
      <c r="E107" s="28"/>
      <c r="F107" s="28" t="s">
        <v>65</v>
      </c>
      <c r="G107" s="28"/>
      <c r="H107" s="28" t="s">
        <v>89</v>
      </c>
      <c r="I107" s="28"/>
      <c r="J107" s="28"/>
      <c r="K107" s="28"/>
      <c r="L107" s="28"/>
      <c r="M107" s="28"/>
      <c r="N107" s="28"/>
      <c r="O107" s="28"/>
      <c r="P107" s="28"/>
      <c r="Q107" s="28" t="s">
        <v>90</v>
      </c>
      <c r="R107" s="28" t="s">
        <v>91</v>
      </c>
      <c r="S107" s="28" t="s">
        <v>92</v>
      </c>
      <c r="T107" s="28" t="s">
        <v>93</v>
      </c>
    </row>
    <row r="108" spans="1:21" ht="30" customHeight="1" x14ac:dyDescent="0.2">
      <c r="A108" s="28"/>
      <c r="B108" s="28"/>
      <c r="C108" s="28" t="s">
        <v>110</v>
      </c>
      <c r="D108" s="28" t="s">
        <v>95</v>
      </c>
      <c r="E108" s="28" t="s">
        <v>94</v>
      </c>
      <c r="F108" s="28" t="s">
        <v>97</v>
      </c>
      <c r="G108" s="28" t="s">
        <v>82</v>
      </c>
      <c r="H108" s="28" t="s">
        <v>67</v>
      </c>
      <c r="I108" s="28" t="s">
        <v>68</v>
      </c>
      <c r="J108" s="28"/>
      <c r="K108" s="28" t="s">
        <v>69</v>
      </c>
      <c r="L108" s="28" t="s">
        <v>98</v>
      </c>
      <c r="M108" s="28" t="s">
        <v>70</v>
      </c>
      <c r="N108" s="28" t="s">
        <v>99</v>
      </c>
      <c r="O108" s="28" t="s">
        <v>72</v>
      </c>
      <c r="P108" s="28" t="s">
        <v>73</v>
      </c>
      <c r="Q108" s="28"/>
      <c r="R108" s="28"/>
      <c r="S108" s="28"/>
      <c r="T108" s="28"/>
    </row>
    <row r="109" spans="1:21" ht="30" customHeight="1" x14ac:dyDescent="0.2">
      <c r="A109" s="28"/>
      <c r="B109" s="28"/>
      <c r="C109" s="28"/>
      <c r="D109" s="28"/>
      <c r="E109" s="28"/>
      <c r="F109" s="28"/>
      <c r="G109" s="28"/>
      <c r="H109" s="28"/>
      <c r="I109" s="5" t="s">
        <v>74</v>
      </c>
      <c r="J109" s="5" t="s">
        <v>75</v>
      </c>
      <c r="K109" s="28"/>
      <c r="L109" s="28"/>
      <c r="M109" s="28"/>
      <c r="N109" s="28"/>
      <c r="O109" s="28"/>
      <c r="P109" s="28"/>
      <c r="Q109" s="28"/>
      <c r="R109" s="28"/>
      <c r="S109" s="28"/>
      <c r="T109" s="28"/>
    </row>
    <row r="110" spans="1:21" ht="15" customHeight="1" x14ac:dyDescent="0.2">
      <c r="A110" s="5">
        <v>1</v>
      </c>
      <c r="B110" s="5">
        <v>2</v>
      </c>
      <c r="C110" s="5">
        <v>3</v>
      </c>
      <c r="D110" s="5">
        <v>4</v>
      </c>
      <c r="E110" s="5">
        <v>5</v>
      </c>
      <c r="F110" s="5">
        <v>6</v>
      </c>
      <c r="G110" s="5">
        <v>7</v>
      </c>
      <c r="H110" s="5">
        <v>8</v>
      </c>
      <c r="I110" s="5">
        <v>9</v>
      </c>
      <c r="J110" s="5">
        <v>10</v>
      </c>
      <c r="K110" s="5">
        <v>11</v>
      </c>
      <c r="L110" s="5">
        <v>12</v>
      </c>
      <c r="M110" s="5">
        <v>13</v>
      </c>
      <c r="N110" s="5">
        <v>14</v>
      </c>
      <c r="O110" s="5">
        <v>15</v>
      </c>
      <c r="P110" s="5">
        <v>16</v>
      </c>
      <c r="Q110" s="5">
        <v>17</v>
      </c>
      <c r="R110" s="5">
        <v>18</v>
      </c>
      <c r="S110" s="5">
        <v>19</v>
      </c>
      <c r="T110" s="5">
        <v>20</v>
      </c>
    </row>
    <row r="111" spans="1:21" ht="30" customHeight="1" x14ac:dyDescent="0.2">
      <c r="A111" s="5" t="s">
        <v>76</v>
      </c>
      <c r="B111" s="6" t="s">
        <v>121</v>
      </c>
      <c r="C111" s="5" t="s">
        <v>122</v>
      </c>
      <c r="D111" s="5" t="s">
        <v>79</v>
      </c>
      <c r="E111" s="5" t="s">
        <v>79</v>
      </c>
      <c r="F111" s="5" t="s">
        <v>81</v>
      </c>
      <c r="G111" s="5" t="s">
        <v>82</v>
      </c>
      <c r="H111" s="6" t="s">
        <v>100</v>
      </c>
      <c r="I111" s="5" t="s">
        <v>101</v>
      </c>
      <c r="J111" s="5" t="s">
        <v>102</v>
      </c>
      <c r="K111" s="9">
        <v>9424</v>
      </c>
      <c r="L111" s="9">
        <v>0</v>
      </c>
      <c r="M111" s="9">
        <v>9424</v>
      </c>
      <c r="N111" s="9">
        <v>9424</v>
      </c>
      <c r="O111" s="9">
        <f>IF((K111-M111)&lt;0,(K111-M111)*-1,(K111-M111))</f>
        <v>0</v>
      </c>
      <c r="P111" s="5"/>
      <c r="Q111" s="9">
        <v>0.37348284482569005</v>
      </c>
      <c r="R111" s="9"/>
      <c r="S111" s="9"/>
      <c r="T111" s="9">
        <f>IF(O111&lt;0,0,(O111*Q111))</f>
        <v>0</v>
      </c>
    </row>
    <row r="112" spans="1:21" ht="15" customHeight="1" x14ac:dyDescent="0.2"/>
    <row r="113" spans="1:21" ht="25.05" customHeight="1" x14ac:dyDescent="0.2">
      <c r="A113" s="25" t="s">
        <v>123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</row>
    <row r="114" spans="1:21" ht="15" customHeight="1" x14ac:dyDescent="0.2"/>
    <row r="115" spans="1:21" ht="40.049999999999997" customHeight="1" x14ac:dyDescent="0.2">
      <c r="A115" s="24" t="s">
        <v>54</v>
      </c>
      <c r="B115" s="24"/>
      <c r="C115" s="24"/>
      <c r="D115" s="26" t="s">
        <v>104</v>
      </c>
      <c r="E115" s="26"/>
      <c r="F115" s="26"/>
      <c r="G115" s="26"/>
      <c r="H115" s="26"/>
      <c r="I115" s="26"/>
      <c r="J115" s="26"/>
      <c r="K115" s="27" t="s">
        <v>56</v>
      </c>
      <c r="L115" s="27"/>
      <c r="M115" s="27"/>
      <c r="N115" s="27"/>
      <c r="O115" s="28" t="s">
        <v>124</v>
      </c>
      <c r="P115" s="28"/>
      <c r="Q115" s="28"/>
    </row>
    <row r="116" spans="1:21" ht="15" customHeight="1" x14ac:dyDescent="0.2"/>
    <row r="117" spans="1:21" ht="40.049999999999997" customHeight="1" x14ac:dyDescent="0.2">
      <c r="A117" s="24" t="s">
        <v>58</v>
      </c>
      <c r="B117" s="24"/>
      <c r="C117" s="24"/>
      <c r="D117" s="26" t="s">
        <v>106</v>
      </c>
      <c r="E117" s="26"/>
      <c r="F117" s="26"/>
      <c r="G117" s="26"/>
      <c r="H117" s="26"/>
      <c r="I117" s="26"/>
      <c r="J117" s="26"/>
    </row>
    <row r="118" spans="1:21" ht="15" customHeight="1" x14ac:dyDescent="0.2"/>
    <row r="119" spans="1:21" ht="19.95" customHeight="1" x14ac:dyDescent="0.2">
      <c r="A119" s="24" t="s">
        <v>60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</row>
    <row r="120" spans="1:21" ht="19.95" customHeight="1" x14ac:dyDescent="0.2">
      <c r="A120" s="24" t="s">
        <v>61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</row>
    <row r="121" spans="1:21" ht="30" customHeight="1" x14ac:dyDescent="0.2">
      <c r="A121" s="28" t="s">
        <v>62</v>
      </c>
      <c r="B121" s="28" t="s">
        <v>63</v>
      </c>
      <c r="C121" s="28" t="s">
        <v>64</v>
      </c>
      <c r="D121" s="28"/>
      <c r="E121" s="28"/>
      <c r="F121" s="28" t="s">
        <v>65</v>
      </c>
      <c r="G121" s="28"/>
      <c r="H121" s="28" t="s">
        <v>66</v>
      </c>
      <c r="I121" s="28"/>
      <c r="J121" s="28"/>
      <c r="K121" s="28"/>
      <c r="L121" s="28"/>
      <c r="M121" s="28"/>
      <c r="N121" s="28"/>
      <c r="O121" s="28"/>
    </row>
    <row r="122" spans="1:21" ht="30" customHeight="1" x14ac:dyDescent="0.2">
      <c r="A122" s="28"/>
      <c r="B122" s="28"/>
      <c r="C122" s="28" t="s">
        <v>67</v>
      </c>
      <c r="D122" s="28" t="s">
        <v>67</v>
      </c>
      <c r="E122" s="28" t="s">
        <v>67</v>
      </c>
      <c r="F122" s="28" t="s">
        <v>67</v>
      </c>
      <c r="G122" s="28" t="s">
        <v>67</v>
      </c>
      <c r="H122" s="28" t="s">
        <v>67</v>
      </c>
      <c r="I122" s="28" t="s">
        <v>68</v>
      </c>
      <c r="J122" s="28"/>
      <c r="K122" s="28" t="s">
        <v>69</v>
      </c>
      <c r="L122" s="28" t="s">
        <v>70</v>
      </c>
      <c r="M122" s="28" t="s">
        <v>71</v>
      </c>
      <c r="N122" s="28" t="s">
        <v>72</v>
      </c>
      <c r="O122" s="28" t="s">
        <v>73</v>
      </c>
    </row>
    <row r="123" spans="1:21" ht="30" customHeight="1" x14ac:dyDescent="0.2">
      <c r="A123" s="28"/>
      <c r="B123" s="28"/>
      <c r="C123" s="28"/>
      <c r="D123" s="28"/>
      <c r="E123" s="28"/>
      <c r="F123" s="28"/>
      <c r="G123" s="28"/>
      <c r="H123" s="28"/>
      <c r="I123" s="5" t="s">
        <v>74</v>
      </c>
      <c r="J123" s="5" t="s">
        <v>75</v>
      </c>
      <c r="K123" s="28"/>
      <c r="L123" s="28"/>
      <c r="M123" s="28"/>
      <c r="N123" s="28"/>
      <c r="O123" s="28"/>
    </row>
    <row r="124" spans="1:21" ht="15" customHeight="1" x14ac:dyDescent="0.2">
      <c r="A124" s="5">
        <v>1</v>
      </c>
      <c r="B124" s="5">
        <v>2</v>
      </c>
      <c r="C124" s="5">
        <v>3</v>
      </c>
      <c r="D124" s="5">
        <v>4</v>
      </c>
      <c r="E124" s="5">
        <v>5</v>
      </c>
      <c r="F124" s="5">
        <v>6</v>
      </c>
      <c r="G124" s="5">
        <v>7</v>
      </c>
      <c r="H124" s="5">
        <v>8</v>
      </c>
      <c r="I124" s="5">
        <v>9</v>
      </c>
      <c r="J124" s="5">
        <v>10</v>
      </c>
      <c r="K124" s="5">
        <v>11</v>
      </c>
      <c r="L124" s="5">
        <v>12</v>
      </c>
      <c r="M124" s="5">
        <v>13</v>
      </c>
      <c r="N124" s="5">
        <v>14</v>
      </c>
      <c r="O124" s="5">
        <v>15</v>
      </c>
    </row>
    <row r="125" spans="1:21" ht="105" customHeight="1" x14ac:dyDescent="0.2">
      <c r="A125" s="5" t="s">
        <v>86</v>
      </c>
      <c r="B125" s="6" t="s">
        <v>125</v>
      </c>
      <c r="C125" s="5" t="s">
        <v>126</v>
      </c>
      <c r="D125" s="5" t="s">
        <v>79</v>
      </c>
      <c r="E125" s="5" t="s">
        <v>79</v>
      </c>
      <c r="F125" s="5" t="s">
        <v>81</v>
      </c>
      <c r="G125" s="5" t="s">
        <v>82</v>
      </c>
      <c r="H125" s="6" t="s">
        <v>83</v>
      </c>
      <c r="I125" s="5" t="s">
        <v>84</v>
      </c>
      <c r="J125" s="5" t="s">
        <v>85</v>
      </c>
      <c r="K125" s="9">
        <v>6.42</v>
      </c>
      <c r="L125" s="9">
        <v>6.42</v>
      </c>
      <c r="M125" s="9">
        <v>6.42</v>
      </c>
      <c r="N125" s="9">
        <f>SUM(K125-L125)</f>
        <v>0</v>
      </c>
      <c r="O125" s="5"/>
    </row>
    <row r="126" spans="1:21" ht="45" customHeight="1" x14ac:dyDescent="0.2">
      <c r="A126" s="5" t="s">
        <v>109</v>
      </c>
      <c r="B126" s="6" t="s">
        <v>125</v>
      </c>
      <c r="C126" s="5" t="s">
        <v>126</v>
      </c>
      <c r="D126" s="5" t="s">
        <v>79</v>
      </c>
      <c r="E126" s="5" t="s">
        <v>79</v>
      </c>
      <c r="F126" s="5" t="s">
        <v>81</v>
      </c>
      <c r="G126" s="5" t="s">
        <v>82</v>
      </c>
      <c r="H126" s="6" t="s">
        <v>87</v>
      </c>
      <c r="I126" s="5" t="s">
        <v>84</v>
      </c>
      <c r="J126" s="5" t="s">
        <v>85</v>
      </c>
      <c r="K126" s="9">
        <v>100</v>
      </c>
      <c r="L126" s="9">
        <v>100</v>
      </c>
      <c r="M126" s="9">
        <v>100</v>
      </c>
      <c r="N126" s="9">
        <f>SUM(K126-L126)</f>
        <v>0</v>
      </c>
      <c r="O126" s="5"/>
    </row>
    <row r="127" spans="1:21" ht="15" customHeight="1" x14ac:dyDescent="0.2"/>
    <row r="128" spans="1:21" ht="19.95" customHeight="1" x14ac:dyDescent="0.2">
      <c r="A128" s="24" t="s">
        <v>88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</row>
    <row r="129" spans="1:21" ht="30" customHeight="1" x14ac:dyDescent="0.2">
      <c r="A129" s="28" t="s">
        <v>62</v>
      </c>
      <c r="B129" s="28" t="s">
        <v>63</v>
      </c>
      <c r="C129" s="28" t="s">
        <v>64</v>
      </c>
      <c r="D129" s="28"/>
      <c r="E129" s="28"/>
      <c r="F129" s="28" t="s">
        <v>65</v>
      </c>
      <c r="G129" s="28"/>
      <c r="H129" s="28" t="s">
        <v>89</v>
      </c>
      <c r="I129" s="28"/>
      <c r="J129" s="28"/>
      <c r="K129" s="28"/>
      <c r="L129" s="28"/>
      <c r="M129" s="28"/>
      <c r="N129" s="28"/>
      <c r="O129" s="28"/>
      <c r="P129" s="28"/>
      <c r="Q129" s="28" t="s">
        <v>90</v>
      </c>
      <c r="R129" s="28" t="s">
        <v>91</v>
      </c>
      <c r="S129" s="28" t="s">
        <v>92</v>
      </c>
      <c r="T129" s="28" t="s">
        <v>93</v>
      </c>
    </row>
    <row r="130" spans="1:21" ht="30" customHeight="1" x14ac:dyDescent="0.2">
      <c r="A130" s="28"/>
      <c r="B130" s="28"/>
      <c r="C130" s="28" t="s">
        <v>110</v>
      </c>
      <c r="D130" s="28" t="s">
        <v>95</v>
      </c>
      <c r="E130" s="28" t="s">
        <v>94</v>
      </c>
      <c r="F130" s="28" t="s">
        <v>97</v>
      </c>
      <c r="G130" s="28" t="s">
        <v>82</v>
      </c>
      <c r="H130" s="28" t="s">
        <v>67</v>
      </c>
      <c r="I130" s="28" t="s">
        <v>68</v>
      </c>
      <c r="J130" s="28"/>
      <c r="K130" s="28" t="s">
        <v>69</v>
      </c>
      <c r="L130" s="28" t="s">
        <v>98</v>
      </c>
      <c r="M130" s="28" t="s">
        <v>70</v>
      </c>
      <c r="N130" s="28" t="s">
        <v>99</v>
      </c>
      <c r="O130" s="28" t="s">
        <v>72</v>
      </c>
      <c r="P130" s="28" t="s">
        <v>73</v>
      </c>
      <c r="Q130" s="28"/>
      <c r="R130" s="28"/>
      <c r="S130" s="28"/>
      <c r="T130" s="28"/>
    </row>
    <row r="131" spans="1:21" ht="30" customHeight="1" x14ac:dyDescent="0.2">
      <c r="A131" s="28"/>
      <c r="B131" s="28"/>
      <c r="C131" s="28"/>
      <c r="D131" s="28"/>
      <c r="E131" s="28"/>
      <c r="F131" s="28"/>
      <c r="G131" s="28"/>
      <c r="H131" s="28"/>
      <c r="I131" s="5" t="s">
        <v>74</v>
      </c>
      <c r="J131" s="5" t="s">
        <v>75</v>
      </c>
      <c r="K131" s="28"/>
      <c r="L131" s="28"/>
      <c r="M131" s="28"/>
      <c r="N131" s="28"/>
      <c r="O131" s="28"/>
      <c r="P131" s="28"/>
      <c r="Q131" s="28"/>
      <c r="R131" s="28"/>
      <c r="S131" s="28"/>
      <c r="T131" s="28"/>
    </row>
    <row r="132" spans="1:21" ht="15" customHeight="1" x14ac:dyDescent="0.2">
      <c r="A132" s="5">
        <v>1</v>
      </c>
      <c r="B132" s="5">
        <v>2</v>
      </c>
      <c r="C132" s="5">
        <v>3</v>
      </c>
      <c r="D132" s="5">
        <v>4</v>
      </c>
      <c r="E132" s="5">
        <v>5</v>
      </c>
      <c r="F132" s="5">
        <v>6</v>
      </c>
      <c r="G132" s="5">
        <v>7</v>
      </c>
      <c r="H132" s="5">
        <v>8</v>
      </c>
      <c r="I132" s="5">
        <v>9</v>
      </c>
      <c r="J132" s="5">
        <v>10</v>
      </c>
      <c r="K132" s="5">
        <v>11</v>
      </c>
      <c r="L132" s="5">
        <v>12</v>
      </c>
      <c r="M132" s="5">
        <v>13</v>
      </c>
      <c r="N132" s="5">
        <v>14</v>
      </c>
      <c r="O132" s="5">
        <v>15</v>
      </c>
      <c r="P132" s="5">
        <v>16</v>
      </c>
      <c r="Q132" s="5">
        <v>17</v>
      </c>
      <c r="R132" s="5">
        <v>18</v>
      </c>
      <c r="S132" s="5">
        <v>19</v>
      </c>
      <c r="T132" s="5">
        <v>20</v>
      </c>
    </row>
    <row r="133" spans="1:21" ht="30" customHeight="1" x14ac:dyDescent="0.2">
      <c r="A133" s="5" t="s">
        <v>76</v>
      </c>
      <c r="B133" s="6" t="s">
        <v>125</v>
      </c>
      <c r="C133" s="5" t="s">
        <v>126</v>
      </c>
      <c r="D133" s="5" t="s">
        <v>79</v>
      </c>
      <c r="E133" s="5" t="s">
        <v>79</v>
      </c>
      <c r="F133" s="5" t="s">
        <v>81</v>
      </c>
      <c r="G133" s="5" t="s">
        <v>82</v>
      </c>
      <c r="H133" s="6" t="s">
        <v>100</v>
      </c>
      <c r="I133" s="5" t="s">
        <v>101</v>
      </c>
      <c r="J133" s="5" t="s">
        <v>102</v>
      </c>
      <c r="K133" s="9">
        <v>4996</v>
      </c>
      <c r="L133" s="9">
        <v>0</v>
      </c>
      <c r="M133" s="9">
        <v>4996</v>
      </c>
      <c r="N133" s="9">
        <v>4996</v>
      </c>
      <c r="O133" s="9">
        <f>IF((K133-M133)&lt;0,(K133-M133)*-1,(K133-M133))</f>
        <v>0</v>
      </c>
      <c r="P133" s="5"/>
      <c r="Q133" s="9">
        <v>0.49011474394128623</v>
      </c>
      <c r="R133" s="9"/>
      <c r="S133" s="9"/>
      <c r="T133" s="9">
        <f>IF(O133&lt;0,0,(O133*Q133))</f>
        <v>0</v>
      </c>
    </row>
    <row r="134" spans="1:21" ht="15" customHeight="1" x14ac:dyDescent="0.2"/>
    <row r="135" spans="1:21" ht="25.05" customHeight="1" x14ac:dyDescent="0.2">
      <c r="A135" s="25" t="s">
        <v>127</v>
      </c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</row>
    <row r="136" spans="1:21" ht="15" customHeight="1" x14ac:dyDescent="0.2"/>
    <row r="137" spans="1:21" ht="40.049999999999997" customHeight="1" x14ac:dyDescent="0.2">
      <c r="A137" s="24" t="s">
        <v>54</v>
      </c>
      <c r="B137" s="24"/>
      <c r="C137" s="24"/>
      <c r="D137" s="26" t="s">
        <v>104</v>
      </c>
      <c r="E137" s="26"/>
      <c r="F137" s="26"/>
      <c r="G137" s="26"/>
      <c r="H137" s="26"/>
      <c r="I137" s="26"/>
      <c r="J137" s="26"/>
      <c r="K137" s="27" t="s">
        <v>56</v>
      </c>
      <c r="L137" s="27"/>
      <c r="M137" s="27"/>
      <c r="N137" s="27"/>
      <c r="O137" s="28" t="s">
        <v>128</v>
      </c>
      <c r="P137" s="28"/>
      <c r="Q137" s="28"/>
    </row>
    <row r="138" spans="1:21" ht="15" customHeight="1" x14ac:dyDescent="0.2"/>
    <row r="139" spans="1:21" ht="40.049999999999997" customHeight="1" x14ac:dyDescent="0.2">
      <c r="A139" s="24" t="s">
        <v>58</v>
      </c>
      <c r="B139" s="24"/>
      <c r="C139" s="24"/>
      <c r="D139" s="26" t="s">
        <v>106</v>
      </c>
      <c r="E139" s="26"/>
      <c r="F139" s="26"/>
      <c r="G139" s="26"/>
      <c r="H139" s="26"/>
      <c r="I139" s="26"/>
      <c r="J139" s="26"/>
    </row>
    <row r="140" spans="1:21" ht="15" customHeight="1" x14ac:dyDescent="0.2"/>
    <row r="141" spans="1:21" ht="19.95" customHeight="1" x14ac:dyDescent="0.2">
      <c r="A141" s="24" t="s">
        <v>60</v>
      </c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</row>
    <row r="142" spans="1:21" ht="19.95" customHeight="1" x14ac:dyDescent="0.2">
      <c r="A142" s="24" t="s">
        <v>61</v>
      </c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</row>
    <row r="143" spans="1:21" ht="30" customHeight="1" x14ac:dyDescent="0.2">
      <c r="A143" s="28" t="s">
        <v>62</v>
      </c>
      <c r="B143" s="28" t="s">
        <v>63</v>
      </c>
      <c r="C143" s="28" t="s">
        <v>64</v>
      </c>
      <c r="D143" s="28"/>
      <c r="E143" s="28"/>
      <c r="F143" s="28" t="s">
        <v>65</v>
      </c>
      <c r="G143" s="28"/>
      <c r="H143" s="28" t="s">
        <v>66</v>
      </c>
      <c r="I143" s="28"/>
      <c r="J143" s="28"/>
      <c r="K143" s="28"/>
      <c r="L143" s="28"/>
      <c r="M143" s="28"/>
      <c r="N143" s="28"/>
      <c r="O143" s="28"/>
    </row>
    <row r="144" spans="1:21" ht="30" customHeight="1" x14ac:dyDescent="0.2">
      <c r="A144" s="28"/>
      <c r="B144" s="28"/>
      <c r="C144" s="28" t="s">
        <v>67</v>
      </c>
      <c r="D144" s="28" t="s">
        <v>67</v>
      </c>
      <c r="E144" s="28" t="s">
        <v>67</v>
      </c>
      <c r="F144" s="28" t="s">
        <v>67</v>
      </c>
      <c r="G144" s="28" t="s">
        <v>67</v>
      </c>
      <c r="H144" s="28" t="s">
        <v>67</v>
      </c>
      <c r="I144" s="28" t="s">
        <v>68</v>
      </c>
      <c r="J144" s="28"/>
      <c r="K144" s="28" t="s">
        <v>69</v>
      </c>
      <c r="L144" s="28" t="s">
        <v>70</v>
      </c>
      <c r="M144" s="28" t="s">
        <v>71</v>
      </c>
      <c r="N144" s="28" t="s">
        <v>72</v>
      </c>
      <c r="O144" s="28" t="s">
        <v>73</v>
      </c>
    </row>
    <row r="145" spans="1:21" ht="30" customHeight="1" x14ac:dyDescent="0.2">
      <c r="A145" s="28"/>
      <c r="B145" s="28"/>
      <c r="C145" s="28"/>
      <c r="D145" s="28"/>
      <c r="E145" s="28"/>
      <c r="F145" s="28"/>
      <c r="G145" s="28"/>
      <c r="H145" s="28"/>
      <c r="I145" s="5" t="s">
        <v>74</v>
      </c>
      <c r="J145" s="5" t="s">
        <v>75</v>
      </c>
      <c r="K145" s="28"/>
      <c r="L145" s="28"/>
      <c r="M145" s="28"/>
      <c r="N145" s="28"/>
      <c r="O145" s="28"/>
    </row>
    <row r="146" spans="1:21" ht="15" customHeight="1" x14ac:dyDescent="0.2">
      <c r="A146" s="5">
        <v>1</v>
      </c>
      <c r="B146" s="5">
        <v>2</v>
      </c>
      <c r="C146" s="5">
        <v>3</v>
      </c>
      <c r="D146" s="5">
        <v>4</v>
      </c>
      <c r="E146" s="5">
        <v>5</v>
      </c>
      <c r="F146" s="5">
        <v>6</v>
      </c>
      <c r="G146" s="5">
        <v>7</v>
      </c>
      <c r="H146" s="5">
        <v>8</v>
      </c>
      <c r="I146" s="5">
        <v>9</v>
      </c>
      <c r="J146" s="5">
        <v>10</v>
      </c>
      <c r="K146" s="5">
        <v>11</v>
      </c>
      <c r="L146" s="5">
        <v>12</v>
      </c>
      <c r="M146" s="5">
        <v>13</v>
      </c>
      <c r="N146" s="5">
        <v>14</v>
      </c>
      <c r="O146" s="5">
        <v>15</v>
      </c>
    </row>
    <row r="147" spans="1:21" ht="105" customHeight="1" x14ac:dyDescent="0.2">
      <c r="A147" s="5" t="s">
        <v>86</v>
      </c>
      <c r="B147" s="6" t="s">
        <v>129</v>
      </c>
      <c r="C147" s="5" t="s">
        <v>130</v>
      </c>
      <c r="D147" s="5" t="s">
        <v>79</v>
      </c>
      <c r="E147" s="5" t="s">
        <v>79</v>
      </c>
      <c r="F147" s="5" t="s">
        <v>81</v>
      </c>
      <c r="G147" s="5" t="s">
        <v>82</v>
      </c>
      <c r="H147" s="6" t="s">
        <v>83</v>
      </c>
      <c r="I147" s="5" t="s">
        <v>84</v>
      </c>
      <c r="J147" s="5" t="s">
        <v>85</v>
      </c>
      <c r="K147" s="9">
        <v>0</v>
      </c>
      <c r="L147" s="9">
        <v>0</v>
      </c>
      <c r="M147" s="9">
        <v>0</v>
      </c>
      <c r="N147" s="9">
        <f>SUM(K147-L147)</f>
        <v>0</v>
      </c>
      <c r="O147" s="5"/>
    </row>
    <row r="148" spans="1:21" ht="45" customHeight="1" x14ac:dyDescent="0.2">
      <c r="A148" s="5" t="s">
        <v>109</v>
      </c>
      <c r="B148" s="6" t="s">
        <v>129</v>
      </c>
      <c r="C148" s="5" t="s">
        <v>130</v>
      </c>
      <c r="D148" s="5" t="s">
        <v>79</v>
      </c>
      <c r="E148" s="5" t="s">
        <v>79</v>
      </c>
      <c r="F148" s="5" t="s">
        <v>81</v>
      </c>
      <c r="G148" s="5" t="s">
        <v>82</v>
      </c>
      <c r="H148" s="6" t="s">
        <v>87</v>
      </c>
      <c r="I148" s="5" t="s">
        <v>84</v>
      </c>
      <c r="J148" s="5" t="s">
        <v>85</v>
      </c>
      <c r="K148" s="9">
        <v>100</v>
      </c>
      <c r="L148" s="9">
        <v>100</v>
      </c>
      <c r="M148" s="9">
        <v>100</v>
      </c>
      <c r="N148" s="9">
        <f>SUM(K148-L148)</f>
        <v>0</v>
      </c>
      <c r="O148" s="5"/>
    </row>
    <row r="149" spans="1:21" ht="15" customHeight="1" x14ac:dyDescent="0.2"/>
    <row r="150" spans="1:21" ht="19.95" customHeight="1" x14ac:dyDescent="0.2">
      <c r="A150" s="24" t="s">
        <v>88</v>
      </c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</row>
    <row r="151" spans="1:21" ht="30" customHeight="1" x14ac:dyDescent="0.2">
      <c r="A151" s="28" t="s">
        <v>62</v>
      </c>
      <c r="B151" s="28" t="s">
        <v>63</v>
      </c>
      <c r="C151" s="28" t="s">
        <v>64</v>
      </c>
      <c r="D151" s="28"/>
      <c r="E151" s="28"/>
      <c r="F151" s="28" t="s">
        <v>65</v>
      </c>
      <c r="G151" s="28"/>
      <c r="H151" s="28" t="s">
        <v>89</v>
      </c>
      <c r="I151" s="28"/>
      <c r="J151" s="28"/>
      <c r="K151" s="28"/>
      <c r="L151" s="28"/>
      <c r="M151" s="28"/>
      <c r="N151" s="28"/>
      <c r="O151" s="28"/>
      <c r="P151" s="28"/>
      <c r="Q151" s="28" t="s">
        <v>90</v>
      </c>
      <c r="R151" s="28" t="s">
        <v>91</v>
      </c>
      <c r="S151" s="28" t="s">
        <v>92</v>
      </c>
      <c r="T151" s="28" t="s">
        <v>93</v>
      </c>
    </row>
    <row r="152" spans="1:21" ht="30" customHeight="1" x14ac:dyDescent="0.2">
      <c r="A152" s="28"/>
      <c r="B152" s="28"/>
      <c r="C152" s="28" t="s">
        <v>110</v>
      </c>
      <c r="D152" s="28" t="s">
        <v>95</v>
      </c>
      <c r="E152" s="28" t="s">
        <v>94</v>
      </c>
      <c r="F152" s="28" t="s">
        <v>97</v>
      </c>
      <c r="G152" s="28" t="s">
        <v>82</v>
      </c>
      <c r="H152" s="28" t="s">
        <v>67</v>
      </c>
      <c r="I152" s="28" t="s">
        <v>68</v>
      </c>
      <c r="J152" s="28"/>
      <c r="K152" s="28" t="s">
        <v>69</v>
      </c>
      <c r="L152" s="28" t="s">
        <v>98</v>
      </c>
      <c r="M152" s="28" t="s">
        <v>70</v>
      </c>
      <c r="N152" s="28" t="s">
        <v>99</v>
      </c>
      <c r="O152" s="28" t="s">
        <v>72</v>
      </c>
      <c r="P152" s="28" t="s">
        <v>73</v>
      </c>
      <c r="Q152" s="28"/>
      <c r="R152" s="28"/>
      <c r="S152" s="28"/>
      <c r="T152" s="28"/>
    </row>
    <row r="153" spans="1:21" ht="30" customHeight="1" x14ac:dyDescent="0.2">
      <c r="A153" s="28"/>
      <c r="B153" s="28"/>
      <c r="C153" s="28"/>
      <c r="D153" s="28"/>
      <c r="E153" s="28"/>
      <c r="F153" s="28"/>
      <c r="G153" s="28"/>
      <c r="H153" s="28"/>
      <c r="I153" s="5" t="s">
        <v>74</v>
      </c>
      <c r="J153" s="5" t="s">
        <v>75</v>
      </c>
      <c r="K153" s="28"/>
      <c r="L153" s="28"/>
      <c r="M153" s="28"/>
      <c r="N153" s="28"/>
      <c r="O153" s="28"/>
      <c r="P153" s="28"/>
      <c r="Q153" s="28"/>
      <c r="R153" s="28"/>
      <c r="S153" s="28"/>
      <c r="T153" s="28"/>
    </row>
    <row r="154" spans="1:21" ht="15" customHeight="1" x14ac:dyDescent="0.2">
      <c r="A154" s="5">
        <v>1</v>
      </c>
      <c r="B154" s="5">
        <v>2</v>
      </c>
      <c r="C154" s="5">
        <v>3</v>
      </c>
      <c r="D154" s="5">
        <v>4</v>
      </c>
      <c r="E154" s="5">
        <v>5</v>
      </c>
      <c r="F154" s="5">
        <v>6</v>
      </c>
      <c r="G154" s="5">
        <v>7</v>
      </c>
      <c r="H154" s="5">
        <v>8</v>
      </c>
      <c r="I154" s="5">
        <v>9</v>
      </c>
      <c r="J154" s="5">
        <v>10</v>
      </c>
      <c r="K154" s="5">
        <v>11</v>
      </c>
      <c r="L154" s="5">
        <v>12</v>
      </c>
      <c r="M154" s="5">
        <v>13</v>
      </c>
      <c r="N154" s="5">
        <v>14</v>
      </c>
      <c r="O154" s="5">
        <v>15</v>
      </c>
      <c r="P154" s="5">
        <v>16</v>
      </c>
      <c r="Q154" s="5">
        <v>17</v>
      </c>
      <c r="R154" s="5">
        <v>18</v>
      </c>
      <c r="S154" s="5">
        <v>19</v>
      </c>
      <c r="T154" s="5">
        <v>20</v>
      </c>
    </row>
    <row r="155" spans="1:21" ht="30" customHeight="1" x14ac:dyDescent="0.2">
      <c r="A155" s="5" t="s">
        <v>76</v>
      </c>
      <c r="B155" s="6" t="s">
        <v>129</v>
      </c>
      <c r="C155" s="5" t="s">
        <v>130</v>
      </c>
      <c r="D155" s="5" t="s">
        <v>79</v>
      </c>
      <c r="E155" s="5" t="s">
        <v>79</v>
      </c>
      <c r="F155" s="5" t="s">
        <v>81</v>
      </c>
      <c r="G155" s="5" t="s">
        <v>82</v>
      </c>
      <c r="H155" s="6" t="s">
        <v>100</v>
      </c>
      <c r="I155" s="5" t="s">
        <v>101</v>
      </c>
      <c r="J155" s="5" t="s">
        <v>102</v>
      </c>
      <c r="K155" s="9">
        <v>4298.5</v>
      </c>
      <c r="L155" s="9">
        <v>0</v>
      </c>
      <c r="M155" s="9">
        <v>4298.5</v>
      </c>
      <c r="N155" s="9">
        <v>4298.5</v>
      </c>
      <c r="O155" s="9">
        <f>IF((K155-M155)&lt;0,(K155-M155)*-1,(K155-M155))</f>
        <v>0</v>
      </c>
      <c r="P155" s="5"/>
      <c r="Q155" s="9">
        <v>0.37179067585697767</v>
      </c>
      <c r="R155" s="9"/>
      <c r="S155" s="9"/>
      <c r="T155" s="9">
        <f>IF(O155&lt;0,0,(O155*Q155))</f>
        <v>0</v>
      </c>
    </row>
    <row r="156" spans="1:21" ht="15" customHeight="1" x14ac:dyDescent="0.2"/>
    <row r="157" spans="1:21" ht="25.05" customHeight="1" x14ac:dyDescent="0.2">
      <c r="A157" s="25" t="s">
        <v>131</v>
      </c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</row>
    <row r="158" spans="1:21" ht="15" customHeight="1" x14ac:dyDescent="0.2"/>
    <row r="159" spans="1:21" ht="40.049999999999997" customHeight="1" x14ac:dyDescent="0.2">
      <c r="A159" s="24" t="s">
        <v>54</v>
      </c>
      <c r="B159" s="24"/>
      <c r="C159" s="24"/>
      <c r="D159" s="26" t="s">
        <v>104</v>
      </c>
      <c r="E159" s="26"/>
      <c r="F159" s="26"/>
      <c r="G159" s="26"/>
      <c r="H159" s="26"/>
      <c r="I159" s="26"/>
      <c r="J159" s="26"/>
      <c r="K159" s="27" t="s">
        <v>56</v>
      </c>
      <c r="L159" s="27"/>
      <c r="M159" s="27"/>
      <c r="N159" s="27"/>
      <c r="O159" s="28" t="s">
        <v>132</v>
      </c>
      <c r="P159" s="28"/>
      <c r="Q159" s="28"/>
    </row>
    <row r="160" spans="1:21" ht="15" customHeight="1" x14ac:dyDescent="0.2"/>
    <row r="161" spans="1:21" ht="40.049999999999997" customHeight="1" x14ac:dyDescent="0.2">
      <c r="A161" s="24" t="s">
        <v>58</v>
      </c>
      <c r="B161" s="24"/>
      <c r="C161" s="24"/>
      <c r="D161" s="26" t="s">
        <v>106</v>
      </c>
      <c r="E161" s="26"/>
      <c r="F161" s="26"/>
      <c r="G161" s="26"/>
      <c r="H161" s="26"/>
      <c r="I161" s="26"/>
      <c r="J161" s="26"/>
    </row>
    <row r="162" spans="1:21" ht="15" customHeight="1" x14ac:dyDescent="0.2"/>
    <row r="163" spans="1:21" ht="19.95" customHeight="1" x14ac:dyDescent="0.2">
      <c r="A163" s="24" t="s">
        <v>60</v>
      </c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</row>
    <row r="164" spans="1:21" ht="19.95" customHeight="1" x14ac:dyDescent="0.2">
      <c r="A164" s="24" t="s">
        <v>61</v>
      </c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</row>
    <row r="165" spans="1:21" ht="30" customHeight="1" x14ac:dyDescent="0.2">
      <c r="A165" s="28" t="s">
        <v>62</v>
      </c>
      <c r="B165" s="28" t="s">
        <v>63</v>
      </c>
      <c r="C165" s="28" t="s">
        <v>64</v>
      </c>
      <c r="D165" s="28"/>
      <c r="E165" s="28"/>
      <c r="F165" s="28" t="s">
        <v>65</v>
      </c>
      <c r="G165" s="28"/>
      <c r="H165" s="28" t="s">
        <v>66</v>
      </c>
      <c r="I165" s="28"/>
      <c r="J165" s="28"/>
      <c r="K165" s="28"/>
      <c r="L165" s="28"/>
      <c r="M165" s="28"/>
      <c r="N165" s="28"/>
      <c r="O165" s="28"/>
    </row>
    <row r="166" spans="1:21" ht="30" customHeight="1" x14ac:dyDescent="0.2">
      <c r="A166" s="28"/>
      <c r="B166" s="28"/>
      <c r="C166" s="28" t="s">
        <v>67</v>
      </c>
      <c r="D166" s="28" t="s">
        <v>67</v>
      </c>
      <c r="E166" s="28" t="s">
        <v>67</v>
      </c>
      <c r="F166" s="28" t="s">
        <v>67</v>
      </c>
      <c r="G166" s="28" t="s">
        <v>67</v>
      </c>
      <c r="H166" s="28" t="s">
        <v>67</v>
      </c>
      <c r="I166" s="28" t="s">
        <v>68</v>
      </c>
      <c r="J166" s="28"/>
      <c r="K166" s="28" t="s">
        <v>69</v>
      </c>
      <c r="L166" s="28" t="s">
        <v>70</v>
      </c>
      <c r="M166" s="28" t="s">
        <v>71</v>
      </c>
      <c r="N166" s="28" t="s">
        <v>72</v>
      </c>
      <c r="O166" s="28" t="s">
        <v>73</v>
      </c>
    </row>
    <row r="167" spans="1:21" ht="30" customHeight="1" x14ac:dyDescent="0.2">
      <c r="A167" s="28"/>
      <c r="B167" s="28"/>
      <c r="C167" s="28"/>
      <c r="D167" s="28"/>
      <c r="E167" s="28"/>
      <c r="F167" s="28"/>
      <c r="G167" s="28"/>
      <c r="H167" s="28"/>
      <c r="I167" s="5" t="s">
        <v>74</v>
      </c>
      <c r="J167" s="5" t="s">
        <v>75</v>
      </c>
      <c r="K167" s="28"/>
      <c r="L167" s="28"/>
      <c r="M167" s="28"/>
      <c r="N167" s="28"/>
      <c r="O167" s="28"/>
    </row>
    <row r="168" spans="1:21" ht="15" customHeight="1" x14ac:dyDescent="0.2">
      <c r="A168" s="5">
        <v>1</v>
      </c>
      <c r="B168" s="5">
        <v>2</v>
      </c>
      <c r="C168" s="5">
        <v>3</v>
      </c>
      <c r="D168" s="5">
        <v>4</v>
      </c>
      <c r="E168" s="5">
        <v>5</v>
      </c>
      <c r="F168" s="5">
        <v>6</v>
      </c>
      <c r="G168" s="5">
        <v>7</v>
      </c>
      <c r="H168" s="5">
        <v>8</v>
      </c>
      <c r="I168" s="5">
        <v>9</v>
      </c>
      <c r="J168" s="5">
        <v>10</v>
      </c>
      <c r="K168" s="5">
        <v>11</v>
      </c>
      <c r="L168" s="5">
        <v>12</v>
      </c>
      <c r="M168" s="5">
        <v>13</v>
      </c>
      <c r="N168" s="5">
        <v>14</v>
      </c>
      <c r="O168" s="5">
        <v>15</v>
      </c>
    </row>
    <row r="169" spans="1:21" ht="105" customHeight="1" x14ac:dyDescent="0.2">
      <c r="A169" s="5" t="s">
        <v>86</v>
      </c>
      <c r="B169" s="6" t="s">
        <v>133</v>
      </c>
      <c r="C169" s="5" t="s">
        <v>134</v>
      </c>
      <c r="D169" s="5" t="s">
        <v>79</v>
      </c>
      <c r="E169" s="5" t="s">
        <v>79</v>
      </c>
      <c r="F169" s="5" t="s">
        <v>81</v>
      </c>
      <c r="G169" s="5"/>
      <c r="H169" s="6" t="s">
        <v>83</v>
      </c>
      <c r="I169" s="5" t="s">
        <v>84</v>
      </c>
      <c r="J169" s="5" t="s">
        <v>85</v>
      </c>
      <c r="K169" s="9">
        <v>0</v>
      </c>
      <c r="L169" s="9">
        <v>0</v>
      </c>
      <c r="M169" s="9">
        <v>0</v>
      </c>
      <c r="N169" s="9">
        <f>SUM(K169-L169)</f>
        <v>0</v>
      </c>
      <c r="O169" s="5"/>
    </row>
    <row r="170" spans="1:21" ht="45" customHeight="1" x14ac:dyDescent="0.2">
      <c r="A170" s="5" t="s">
        <v>109</v>
      </c>
      <c r="B170" s="6" t="s">
        <v>133</v>
      </c>
      <c r="C170" s="5" t="s">
        <v>134</v>
      </c>
      <c r="D170" s="5" t="s">
        <v>79</v>
      </c>
      <c r="E170" s="5" t="s">
        <v>79</v>
      </c>
      <c r="F170" s="5" t="s">
        <v>81</v>
      </c>
      <c r="G170" s="5"/>
      <c r="H170" s="6" t="s">
        <v>87</v>
      </c>
      <c r="I170" s="5" t="s">
        <v>84</v>
      </c>
      <c r="J170" s="5" t="s">
        <v>85</v>
      </c>
      <c r="K170" s="9">
        <v>100</v>
      </c>
      <c r="L170" s="9">
        <v>100</v>
      </c>
      <c r="M170" s="9">
        <v>100</v>
      </c>
      <c r="N170" s="9">
        <f>SUM(K170-L170)</f>
        <v>0</v>
      </c>
      <c r="O170" s="5"/>
    </row>
    <row r="171" spans="1:21" ht="15" customHeight="1" x14ac:dyDescent="0.2"/>
    <row r="172" spans="1:21" ht="19.95" customHeight="1" x14ac:dyDescent="0.2">
      <c r="A172" s="24" t="s">
        <v>88</v>
      </c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</row>
    <row r="173" spans="1:21" ht="30" customHeight="1" x14ac:dyDescent="0.2">
      <c r="A173" s="28" t="s">
        <v>62</v>
      </c>
      <c r="B173" s="28" t="s">
        <v>63</v>
      </c>
      <c r="C173" s="28" t="s">
        <v>64</v>
      </c>
      <c r="D173" s="28"/>
      <c r="E173" s="28"/>
      <c r="F173" s="28" t="s">
        <v>65</v>
      </c>
      <c r="G173" s="28"/>
      <c r="H173" s="28" t="s">
        <v>89</v>
      </c>
      <c r="I173" s="28"/>
      <c r="J173" s="28"/>
      <c r="K173" s="28"/>
      <c r="L173" s="28"/>
      <c r="M173" s="28"/>
      <c r="N173" s="28"/>
      <c r="O173" s="28"/>
      <c r="P173" s="28"/>
      <c r="Q173" s="28" t="s">
        <v>90</v>
      </c>
      <c r="R173" s="28" t="s">
        <v>91</v>
      </c>
      <c r="S173" s="28" t="s">
        <v>92</v>
      </c>
      <c r="T173" s="28" t="s">
        <v>93</v>
      </c>
    </row>
    <row r="174" spans="1:21" ht="30" customHeight="1" x14ac:dyDescent="0.2">
      <c r="A174" s="28"/>
      <c r="B174" s="28"/>
      <c r="C174" s="28" t="s">
        <v>110</v>
      </c>
      <c r="D174" s="28" t="s">
        <v>95</v>
      </c>
      <c r="E174" s="28" t="s">
        <v>94</v>
      </c>
      <c r="F174" s="28" t="s">
        <v>97</v>
      </c>
      <c r="G174" s="28" t="s">
        <v>82</v>
      </c>
      <c r="H174" s="28" t="s">
        <v>67</v>
      </c>
      <c r="I174" s="28" t="s">
        <v>68</v>
      </c>
      <c r="J174" s="28"/>
      <c r="K174" s="28" t="s">
        <v>69</v>
      </c>
      <c r="L174" s="28" t="s">
        <v>98</v>
      </c>
      <c r="M174" s="28" t="s">
        <v>70</v>
      </c>
      <c r="N174" s="28" t="s">
        <v>99</v>
      </c>
      <c r="O174" s="28" t="s">
        <v>72</v>
      </c>
      <c r="P174" s="28" t="s">
        <v>73</v>
      </c>
      <c r="Q174" s="28"/>
      <c r="R174" s="28"/>
      <c r="S174" s="28"/>
      <c r="T174" s="28"/>
    </row>
    <row r="175" spans="1:21" ht="30" customHeight="1" x14ac:dyDescent="0.2">
      <c r="A175" s="28"/>
      <c r="B175" s="28"/>
      <c r="C175" s="28"/>
      <c r="D175" s="28"/>
      <c r="E175" s="28"/>
      <c r="F175" s="28"/>
      <c r="G175" s="28"/>
      <c r="H175" s="28"/>
      <c r="I175" s="5" t="s">
        <v>74</v>
      </c>
      <c r="J175" s="5" t="s">
        <v>75</v>
      </c>
      <c r="K175" s="28"/>
      <c r="L175" s="28"/>
      <c r="M175" s="28"/>
      <c r="N175" s="28"/>
      <c r="O175" s="28"/>
      <c r="P175" s="28"/>
      <c r="Q175" s="28"/>
      <c r="R175" s="28"/>
      <c r="S175" s="28"/>
      <c r="T175" s="28"/>
    </row>
    <row r="176" spans="1:21" ht="15" customHeight="1" x14ac:dyDescent="0.2">
      <c r="A176" s="5">
        <v>1</v>
      </c>
      <c r="B176" s="5">
        <v>2</v>
      </c>
      <c r="C176" s="5">
        <v>3</v>
      </c>
      <c r="D176" s="5">
        <v>4</v>
      </c>
      <c r="E176" s="5">
        <v>5</v>
      </c>
      <c r="F176" s="5">
        <v>6</v>
      </c>
      <c r="G176" s="5">
        <v>7</v>
      </c>
      <c r="H176" s="5">
        <v>8</v>
      </c>
      <c r="I176" s="5">
        <v>9</v>
      </c>
      <c r="J176" s="5">
        <v>10</v>
      </c>
      <c r="K176" s="5">
        <v>11</v>
      </c>
      <c r="L176" s="5">
        <v>12</v>
      </c>
      <c r="M176" s="5">
        <v>13</v>
      </c>
      <c r="N176" s="5">
        <v>14</v>
      </c>
      <c r="O176" s="5">
        <v>15</v>
      </c>
      <c r="P176" s="5">
        <v>16</v>
      </c>
      <c r="Q176" s="5">
        <v>17</v>
      </c>
      <c r="R176" s="5">
        <v>18</v>
      </c>
      <c r="S176" s="5">
        <v>19</v>
      </c>
      <c r="T176" s="5">
        <v>20</v>
      </c>
    </row>
    <row r="177" spans="1:20" ht="45" customHeight="1" x14ac:dyDescent="0.2">
      <c r="A177" s="5" t="s">
        <v>76</v>
      </c>
      <c r="B177" s="6" t="s">
        <v>133</v>
      </c>
      <c r="C177" s="5" t="s">
        <v>134</v>
      </c>
      <c r="D177" s="5" t="s">
        <v>79</v>
      </c>
      <c r="E177" s="5" t="s">
        <v>79</v>
      </c>
      <c r="F177" s="5" t="s">
        <v>81</v>
      </c>
      <c r="G177" s="5"/>
      <c r="H177" s="6" t="s">
        <v>135</v>
      </c>
      <c r="I177" s="5" t="s">
        <v>101</v>
      </c>
      <c r="J177" s="5" t="s">
        <v>102</v>
      </c>
      <c r="K177" s="9">
        <v>4959.75</v>
      </c>
      <c r="L177" s="9">
        <v>0</v>
      </c>
      <c r="M177" s="9">
        <v>4959.75</v>
      </c>
      <c r="N177" s="9">
        <v>4959.75</v>
      </c>
      <c r="O177" s="9">
        <f>IF((K177-M177)&lt;0,(K177-M177)*-1,(K177-M177))</f>
        <v>0</v>
      </c>
      <c r="P177" s="5"/>
      <c r="Q177" s="9">
        <v>0.43508137918036893</v>
      </c>
      <c r="R177" s="9"/>
      <c r="S177" s="9"/>
      <c r="T177" s="9">
        <f>IF(O177&lt;0,0,(O177*Q177))</f>
        <v>0</v>
      </c>
    </row>
    <row r="178" spans="1:20" ht="15" customHeight="1" x14ac:dyDescent="0.2"/>
    <row r="179" spans="1:20" ht="19.95" customHeight="1" x14ac:dyDescent="0.2"/>
    <row r="180" spans="1:20" ht="19.95" customHeight="1" x14ac:dyDescent="0.2"/>
    <row r="181" spans="1:20" ht="30" customHeight="1" x14ac:dyDescent="0.2">
      <c r="A181" s="11" t="s">
        <v>136</v>
      </c>
      <c r="B181" s="29"/>
      <c r="C181" s="29"/>
      <c r="D181" s="13" t="s">
        <v>137</v>
      </c>
    </row>
    <row r="182" spans="1:20" ht="10.050000000000001" customHeight="1" x14ac:dyDescent="0.2">
      <c r="B182" s="30" t="s">
        <v>9</v>
      </c>
      <c r="C182" s="30"/>
      <c r="D182" s="12" t="s">
        <v>10</v>
      </c>
    </row>
  </sheetData>
  <sheetProtection password="CD92" sheet="1" objects="1" scenarios="1"/>
  <mergeCells count="395">
    <mergeCell ref="O174:O175"/>
    <mergeCell ref="P174:P175"/>
    <mergeCell ref="B181:C181"/>
    <mergeCell ref="B182:C182"/>
    <mergeCell ref="I174:J174"/>
    <mergeCell ref="K174:K175"/>
    <mergeCell ref="L174:L175"/>
    <mergeCell ref="M174:M175"/>
    <mergeCell ref="N174:N175"/>
    <mergeCell ref="A172:U172"/>
    <mergeCell ref="A173:A175"/>
    <mergeCell ref="B173:B175"/>
    <mergeCell ref="C173:E173"/>
    <mergeCell ref="F173:G173"/>
    <mergeCell ref="H173:P173"/>
    <mergeCell ref="Q173:Q175"/>
    <mergeCell ref="R173:R175"/>
    <mergeCell ref="S173:S175"/>
    <mergeCell ref="T173:T175"/>
    <mergeCell ref="C174:C175"/>
    <mergeCell ref="D174:D175"/>
    <mergeCell ref="E174:E175"/>
    <mergeCell ref="F174:F175"/>
    <mergeCell ref="G174:G175"/>
    <mergeCell ref="H174:H175"/>
    <mergeCell ref="K166:K167"/>
    <mergeCell ref="L166:L167"/>
    <mergeCell ref="M166:M167"/>
    <mergeCell ref="N166:N167"/>
    <mergeCell ref="O166:O167"/>
    <mergeCell ref="A161:C161"/>
    <mergeCell ref="D161:J161"/>
    <mergeCell ref="A163:U163"/>
    <mergeCell ref="A164:U164"/>
    <mergeCell ref="A165:A167"/>
    <mergeCell ref="B165:B167"/>
    <mergeCell ref="C165:E165"/>
    <mergeCell ref="F165:G165"/>
    <mergeCell ref="H165:O165"/>
    <mergeCell ref="C166:C167"/>
    <mergeCell ref="D166:D167"/>
    <mergeCell ref="E166:E167"/>
    <mergeCell ref="F166:F167"/>
    <mergeCell ref="G166:G167"/>
    <mergeCell ref="H166:H167"/>
    <mergeCell ref="I166:J166"/>
    <mergeCell ref="O152:O153"/>
    <mergeCell ref="P152:P153"/>
    <mergeCell ref="A157:U157"/>
    <mergeCell ref="A159:C159"/>
    <mergeCell ref="D159:J159"/>
    <mergeCell ref="K159:N159"/>
    <mergeCell ref="O159:Q159"/>
    <mergeCell ref="I152:J152"/>
    <mergeCell ref="K152:K153"/>
    <mergeCell ref="L152:L153"/>
    <mergeCell ref="M152:M153"/>
    <mergeCell ref="N152:N153"/>
    <mergeCell ref="A150:U150"/>
    <mergeCell ref="A151:A153"/>
    <mergeCell ref="B151:B153"/>
    <mergeCell ref="C151:E151"/>
    <mergeCell ref="F151:G151"/>
    <mergeCell ref="H151:P151"/>
    <mergeCell ref="Q151:Q153"/>
    <mergeCell ref="R151:R153"/>
    <mergeCell ref="S151:S153"/>
    <mergeCell ref="T151:T153"/>
    <mergeCell ref="C152:C153"/>
    <mergeCell ref="D152:D153"/>
    <mergeCell ref="E152:E153"/>
    <mergeCell ref="F152:F153"/>
    <mergeCell ref="G152:G153"/>
    <mergeCell ref="H152:H153"/>
    <mergeCell ref="K144:K145"/>
    <mergeCell ref="L144:L145"/>
    <mergeCell ref="M144:M145"/>
    <mergeCell ref="N144:N145"/>
    <mergeCell ref="O144:O145"/>
    <mergeCell ref="A139:C139"/>
    <mergeCell ref="D139:J139"/>
    <mergeCell ref="A141:U141"/>
    <mergeCell ref="A142:U142"/>
    <mergeCell ref="A143:A145"/>
    <mergeCell ref="B143:B145"/>
    <mergeCell ref="C143:E143"/>
    <mergeCell ref="F143:G143"/>
    <mergeCell ref="H143:O143"/>
    <mergeCell ref="C144:C145"/>
    <mergeCell ref="D144:D145"/>
    <mergeCell ref="E144:E145"/>
    <mergeCell ref="F144:F145"/>
    <mergeCell ref="G144:G145"/>
    <mergeCell ref="H144:H145"/>
    <mergeCell ref="I144:J144"/>
    <mergeCell ref="O130:O131"/>
    <mergeCell ref="P130:P131"/>
    <mergeCell ref="A135:U135"/>
    <mergeCell ref="A137:C137"/>
    <mergeCell ref="D137:J137"/>
    <mergeCell ref="K137:N137"/>
    <mergeCell ref="O137:Q137"/>
    <mergeCell ref="I130:J130"/>
    <mergeCell ref="K130:K131"/>
    <mergeCell ref="L130:L131"/>
    <mergeCell ref="M130:M131"/>
    <mergeCell ref="N130:N131"/>
    <mergeCell ref="A128:U128"/>
    <mergeCell ref="A129:A131"/>
    <mergeCell ref="B129:B131"/>
    <mergeCell ref="C129:E129"/>
    <mergeCell ref="F129:G129"/>
    <mergeCell ref="H129:P129"/>
    <mergeCell ref="Q129:Q131"/>
    <mergeCell ref="R129:R131"/>
    <mergeCell ref="S129:S131"/>
    <mergeCell ref="T129:T131"/>
    <mergeCell ref="C130:C131"/>
    <mergeCell ref="D130:D131"/>
    <mergeCell ref="E130:E131"/>
    <mergeCell ref="F130:F131"/>
    <mergeCell ref="G130:G131"/>
    <mergeCell ref="H130:H131"/>
    <mergeCell ref="K122:K123"/>
    <mergeCell ref="L122:L123"/>
    <mergeCell ref="M122:M123"/>
    <mergeCell ref="N122:N123"/>
    <mergeCell ref="O122:O123"/>
    <mergeCell ref="A117:C117"/>
    <mergeCell ref="D117:J117"/>
    <mergeCell ref="A119:U119"/>
    <mergeCell ref="A120:U120"/>
    <mergeCell ref="A121:A123"/>
    <mergeCell ref="B121:B123"/>
    <mergeCell ref="C121:E121"/>
    <mergeCell ref="F121:G121"/>
    <mergeCell ref="H121:O121"/>
    <mergeCell ref="C122:C123"/>
    <mergeCell ref="D122:D123"/>
    <mergeCell ref="E122:E123"/>
    <mergeCell ref="F122:F123"/>
    <mergeCell ref="G122:G123"/>
    <mergeCell ref="H122:H123"/>
    <mergeCell ref="I122:J122"/>
    <mergeCell ref="O108:O109"/>
    <mergeCell ref="P108:P109"/>
    <mergeCell ref="A113:U113"/>
    <mergeCell ref="A115:C115"/>
    <mergeCell ref="D115:J115"/>
    <mergeCell ref="K115:N115"/>
    <mergeCell ref="O115:Q115"/>
    <mergeCell ref="I108:J108"/>
    <mergeCell ref="K108:K109"/>
    <mergeCell ref="L108:L109"/>
    <mergeCell ref="M108:M109"/>
    <mergeCell ref="N108:N109"/>
    <mergeCell ref="A106:U106"/>
    <mergeCell ref="A107:A109"/>
    <mergeCell ref="B107:B109"/>
    <mergeCell ref="C107:E107"/>
    <mergeCell ref="F107:G107"/>
    <mergeCell ref="H107:P107"/>
    <mergeCell ref="Q107:Q109"/>
    <mergeCell ref="R107:R109"/>
    <mergeCell ref="S107:S109"/>
    <mergeCell ref="T107:T109"/>
    <mergeCell ref="C108:C109"/>
    <mergeCell ref="D108:D109"/>
    <mergeCell ref="E108:E109"/>
    <mergeCell ref="F108:F109"/>
    <mergeCell ref="G108:G109"/>
    <mergeCell ref="H108:H109"/>
    <mergeCell ref="K100:K101"/>
    <mergeCell ref="L100:L101"/>
    <mergeCell ref="M100:M101"/>
    <mergeCell ref="N100:N101"/>
    <mergeCell ref="O100:O101"/>
    <mergeCell ref="A95:C95"/>
    <mergeCell ref="D95:J95"/>
    <mergeCell ref="A97:U97"/>
    <mergeCell ref="A98:U98"/>
    <mergeCell ref="A99:A101"/>
    <mergeCell ref="B99:B101"/>
    <mergeCell ref="C99:E99"/>
    <mergeCell ref="F99:G99"/>
    <mergeCell ref="H99:O99"/>
    <mergeCell ref="C100:C101"/>
    <mergeCell ref="D100:D101"/>
    <mergeCell ref="E100:E101"/>
    <mergeCell ref="F100:F101"/>
    <mergeCell ref="G100:G101"/>
    <mergeCell ref="H100:H101"/>
    <mergeCell ref="I100:J100"/>
    <mergeCell ref="O86:O87"/>
    <mergeCell ref="P86:P87"/>
    <mergeCell ref="A91:U91"/>
    <mergeCell ref="A93:C93"/>
    <mergeCell ref="D93:J93"/>
    <mergeCell ref="K93:N93"/>
    <mergeCell ref="O93:Q93"/>
    <mergeCell ref="I86:J86"/>
    <mergeCell ref="K86:K87"/>
    <mergeCell ref="L86:L87"/>
    <mergeCell ref="M86:M87"/>
    <mergeCell ref="N86:N87"/>
    <mergeCell ref="A84:U84"/>
    <mergeCell ref="A85:A87"/>
    <mergeCell ref="B85:B87"/>
    <mergeCell ref="C85:E85"/>
    <mergeCell ref="F85:G85"/>
    <mergeCell ref="H85:P85"/>
    <mergeCell ref="Q85:Q87"/>
    <mergeCell ref="R85:R87"/>
    <mergeCell ref="S85:S87"/>
    <mergeCell ref="T85:T87"/>
    <mergeCell ref="C86:C87"/>
    <mergeCell ref="D86:D87"/>
    <mergeCell ref="E86:E87"/>
    <mergeCell ref="F86:F87"/>
    <mergeCell ref="G86:G87"/>
    <mergeCell ref="H86:H87"/>
    <mergeCell ref="K78:K79"/>
    <mergeCell ref="L78:L79"/>
    <mergeCell ref="M78:M79"/>
    <mergeCell ref="N78:N79"/>
    <mergeCell ref="O78:O79"/>
    <mergeCell ref="A73:C73"/>
    <mergeCell ref="D73:J73"/>
    <mergeCell ref="A75:U75"/>
    <mergeCell ref="A76:U76"/>
    <mergeCell ref="A77:A79"/>
    <mergeCell ref="B77:B79"/>
    <mergeCell ref="C77:E77"/>
    <mergeCell ref="F77:G77"/>
    <mergeCell ref="H77:O77"/>
    <mergeCell ref="C78:C79"/>
    <mergeCell ref="D78:D79"/>
    <mergeCell ref="E78:E79"/>
    <mergeCell ref="F78:F79"/>
    <mergeCell ref="G78:G79"/>
    <mergeCell ref="H78:H79"/>
    <mergeCell ref="I78:J78"/>
    <mergeCell ref="O64:O65"/>
    <mergeCell ref="P64:P65"/>
    <mergeCell ref="A69:U69"/>
    <mergeCell ref="A71:C71"/>
    <mergeCell ref="D71:J71"/>
    <mergeCell ref="K71:N71"/>
    <mergeCell ref="O71:Q71"/>
    <mergeCell ref="I64:J64"/>
    <mergeCell ref="K64:K65"/>
    <mergeCell ref="L64:L65"/>
    <mergeCell ref="M64:M65"/>
    <mergeCell ref="N64:N65"/>
    <mergeCell ref="A62:U62"/>
    <mergeCell ref="A63:A65"/>
    <mergeCell ref="B63:B65"/>
    <mergeCell ref="C63:E63"/>
    <mergeCell ref="F63:G63"/>
    <mergeCell ref="H63:P63"/>
    <mergeCell ref="Q63:Q65"/>
    <mergeCell ref="R63:R65"/>
    <mergeCell ref="S63:S65"/>
    <mergeCell ref="T63:T65"/>
    <mergeCell ref="C64:C65"/>
    <mergeCell ref="D64:D65"/>
    <mergeCell ref="E64:E65"/>
    <mergeCell ref="F64:F65"/>
    <mergeCell ref="G64:G65"/>
    <mergeCell ref="H64:H65"/>
    <mergeCell ref="K56:K57"/>
    <mergeCell ref="L56:L57"/>
    <mergeCell ref="M56:M57"/>
    <mergeCell ref="N56:N57"/>
    <mergeCell ref="O56:O57"/>
    <mergeCell ref="A51:C51"/>
    <mergeCell ref="D51:J51"/>
    <mergeCell ref="A53:U53"/>
    <mergeCell ref="A54:U54"/>
    <mergeCell ref="A55:A57"/>
    <mergeCell ref="B55:B57"/>
    <mergeCell ref="C55:E55"/>
    <mergeCell ref="F55:G55"/>
    <mergeCell ref="H55:O55"/>
    <mergeCell ref="C56:C57"/>
    <mergeCell ref="D56:D57"/>
    <mergeCell ref="E56:E57"/>
    <mergeCell ref="F56:F57"/>
    <mergeCell ref="G56:G57"/>
    <mergeCell ref="H56:H57"/>
    <mergeCell ref="I56:J56"/>
    <mergeCell ref="O42:O43"/>
    <mergeCell ref="P42:P43"/>
    <mergeCell ref="A47:U47"/>
    <mergeCell ref="A49:C49"/>
    <mergeCell ref="D49:J49"/>
    <mergeCell ref="K49:N49"/>
    <mergeCell ref="O49:Q49"/>
    <mergeCell ref="I42:J42"/>
    <mergeCell ref="K42:K43"/>
    <mergeCell ref="L42:L43"/>
    <mergeCell ref="M42:M43"/>
    <mergeCell ref="N42:N43"/>
    <mergeCell ref="A40:U40"/>
    <mergeCell ref="A41:A43"/>
    <mergeCell ref="B41:B43"/>
    <mergeCell ref="C41:E41"/>
    <mergeCell ref="F41:G41"/>
    <mergeCell ref="H41:P41"/>
    <mergeCell ref="Q41:Q43"/>
    <mergeCell ref="R41:R43"/>
    <mergeCell ref="S41:S43"/>
    <mergeCell ref="T41:T43"/>
    <mergeCell ref="C42:C43"/>
    <mergeCell ref="D42:D43"/>
    <mergeCell ref="E42:E43"/>
    <mergeCell ref="F42:F43"/>
    <mergeCell ref="G42:G43"/>
    <mergeCell ref="H42:H43"/>
    <mergeCell ref="K34:K35"/>
    <mergeCell ref="L34:L35"/>
    <mergeCell ref="M34:M35"/>
    <mergeCell ref="N34:N35"/>
    <mergeCell ref="O34:O35"/>
    <mergeCell ref="A29:C29"/>
    <mergeCell ref="D29:J29"/>
    <mergeCell ref="A31:U31"/>
    <mergeCell ref="A32:U32"/>
    <mergeCell ref="A33:A35"/>
    <mergeCell ref="B33:B35"/>
    <mergeCell ref="C33:E33"/>
    <mergeCell ref="F33:G33"/>
    <mergeCell ref="H33:O33"/>
    <mergeCell ref="C34:C35"/>
    <mergeCell ref="D34:D35"/>
    <mergeCell ref="E34:E35"/>
    <mergeCell ref="F34:F35"/>
    <mergeCell ref="G34:G35"/>
    <mergeCell ref="H34:H35"/>
    <mergeCell ref="I34:J34"/>
    <mergeCell ref="O20:O21"/>
    <mergeCell ref="P20:P21"/>
    <mergeCell ref="A25:U25"/>
    <mergeCell ref="A27:C27"/>
    <mergeCell ref="D27:J27"/>
    <mergeCell ref="K27:N27"/>
    <mergeCell ref="O27:Q27"/>
    <mergeCell ref="I20:J20"/>
    <mergeCell ref="K20:K21"/>
    <mergeCell ref="L20:L21"/>
    <mergeCell ref="M20:M21"/>
    <mergeCell ref="N20:N21"/>
    <mergeCell ref="A18:U18"/>
    <mergeCell ref="A19:A21"/>
    <mergeCell ref="B19:B21"/>
    <mergeCell ref="C19:E19"/>
    <mergeCell ref="F19:G19"/>
    <mergeCell ref="H19:P19"/>
    <mergeCell ref="Q19:Q21"/>
    <mergeCell ref="R19:R21"/>
    <mergeCell ref="S19:S21"/>
    <mergeCell ref="T19:T21"/>
    <mergeCell ref="C20:C21"/>
    <mergeCell ref="D20:D21"/>
    <mergeCell ref="E20:E21"/>
    <mergeCell ref="F20:F21"/>
    <mergeCell ref="G20:G21"/>
    <mergeCell ref="H20:H21"/>
    <mergeCell ref="K12:K13"/>
    <mergeCell ref="L12:L13"/>
    <mergeCell ref="M12:M13"/>
    <mergeCell ref="N12:N13"/>
    <mergeCell ref="O12:O13"/>
    <mergeCell ref="A7:C7"/>
    <mergeCell ref="D7:J7"/>
    <mergeCell ref="A9:U9"/>
    <mergeCell ref="A10:U10"/>
    <mergeCell ref="A11:A13"/>
    <mergeCell ref="B11:B13"/>
    <mergeCell ref="C11:E11"/>
    <mergeCell ref="F11:G11"/>
    <mergeCell ref="H11:O11"/>
    <mergeCell ref="C12:C13"/>
    <mergeCell ref="D12:D13"/>
    <mergeCell ref="E12:E13"/>
    <mergeCell ref="F12:F13"/>
    <mergeCell ref="G12:G13"/>
    <mergeCell ref="H12:H13"/>
    <mergeCell ref="I12:J12"/>
    <mergeCell ref="A1:U1"/>
    <mergeCell ref="A3:U3"/>
    <mergeCell ref="A5:C5"/>
    <mergeCell ref="D5:J5"/>
    <mergeCell ref="K5:N5"/>
    <mergeCell ref="O5:Q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&amp;K00-00923822.O23.293579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"/>
  <sheetViews>
    <sheetView workbookViewId="0"/>
  </sheetViews>
  <sheetFormatPr defaultRowHeight="10.199999999999999" x14ac:dyDescent="0.2"/>
  <cols>
    <col min="1" max="1" width="23.875" customWidth="1"/>
    <col min="2" max="7" width="22.875" customWidth="1"/>
    <col min="8" max="14" width="15.25" customWidth="1"/>
    <col min="15" max="16" width="17.25" customWidth="1"/>
    <col min="17" max="21" width="19.125" customWidth="1"/>
  </cols>
  <sheetData>
    <row r="1" spans="1:21" ht="25.05" customHeight="1" x14ac:dyDescent="0.2">
      <c r="A1" s="24" t="s">
        <v>138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5" customHeight="1" x14ac:dyDescent="0.2"/>
    <row r="3" spans="1:21" ht="15" customHeight="1" x14ac:dyDescent="0.2"/>
    <row r="4" spans="1:21" ht="19.95" customHeight="1" x14ac:dyDescent="0.2">
      <c r="A4" s="26" t="s">
        <v>139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</sheetData>
  <sheetProtection password="CD92" sheet="1" objects="1" scenarios="1"/>
  <mergeCells count="2">
    <mergeCell ref="A1:U1"/>
    <mergeCell ref="A4:U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&amp;K00-00923822.O23.293579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/>
  </sheetViews>
  <sheetFormatPr defaultRowHeight="10.199999999999999" x14ac:dyDescent="0.2"/>
  <cols>
    <col min="1" max="1" width="57.25" customWidth="1"/>
    <col min="2" max="4" width="28.625" customWidth="1"/>
    <col min="5" max="14" width="17.25" customWidth="1"/>
  </cols>
  <sheetData>
    <row r="1" spans="1:10" ht="25.05" customHeight="1" x14ac:dyDescent="0.2">
      <c r="A1" s="24" t="s">
        <v>140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" customHeight="1" x14ac:dyDescent="0.2"/>
    <row r="3" spans="1:10" ht="45" customHeight="1" x14ac:dyDescent="0.2">
      <c r="A3" s="28" t="s">
        <v>62</v>
      </c>
      <c r="B3" s="28" t="s">
        <v>63</v>
      </c>
      <c r="C3" s="28" t="s">
        <v>141</v>
      </c>
      <c r="D3" s="28"/>
      <c r="E3" s="28"/>
      <c r="F3" s="28"/>
      <c r="G3" s="28" t="s">
        <v>142</v>
      </c>
      <c r="H3" s="28"/>
      <c r="I3" s="28"/>
      <c r="J3" s="28"/>
    </row>
    <row r="4" spans="1:10" ht="30" customHeight="1" x14ac:dyDescent="0.2">
      <c r="A4" s="28"/>
      <c r="B4" s="28"/>
      <c r="C4" s="5" t="s">
        <v>69</v>
      </c>
      <c r="D4" s="5" t="s">
        <v>70</v>
      </c>
      <c r="E4" s="5" t="s">
        <v>143</v>
      </c>
      <c r="F4" s="5" t="s">
        <v>71</v>
      </c>
      <c r="G4" s="5" t="s">
        <v>69</v>
      </c>
      <c r="H4" s="5" t="s">
        <v>70</v>
      </c>
      <c r="I4" s="5" t="s">
        <v>143</v>
      </c>
      <c r="J4" s="5" t="s">
        <v>71</v>
      </c>
    </row>
    <row r="5" spans="1:10" ht="15" customHeight="1" x14ac:dyDescent="0.2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</row>
    <row r="6" spans="1:10" ht="90" customHeight="1" x14ac:dyDescent="0.2">
      <c r="A6" s="5" t="s">
        <v>76</v>
      </c>
      <c r="B6" s="6" t="s">
        <v>77</v>
      </c>
      <c r="C6" s="9">
        <v>6668.1251599999996</v>
      </c>
      <c r="D6" s="9">
        <v>6668.1251599999996</v>
      </c>
      <c r="E6" s="9">
        <f t="shared" ref="E6:E13" si="0">C6-D6</f>
        <v>0</v>
      </c>
      <c r="F6" s="9"/>
      <c r="G6" s="9">
        <v>0</v>
      </c>
      <c r="H6" s="9">
        <v>0</v>
      </c>
      <c r="I6" s="9">
        <v>0</v>
      </c>
      <c r="J6" s="9">
        <v>0</v>
      </c>
    </row>
    <row r="7" spans="1:10" ht="30" customHeight="1" x14ac:dyDescent="0.2">
      <c r="A7" s="5" t="s">
        <v>86</v>
      </c>
      <c r="B7" s="6" t="s">
        <v>107</v>
      </c>
      <c r="C7" s="9">
        <v>5786.3507300000001</v>
      </c>
      <c r="D7" s="9">
        <v>5786.3507300000001</v>
      </c>
      <c r="E7" s="9">
        <f t="shared" si="0"/>
        <v>0</v>
      </c>
      <c r="F7" s="9"/>
      <c r="G7" s="9">
        <v>0</v>
      </c>
      <c r="H7" s="9">
        <v>0</v>
      </c>
      <c r="I7" s="9">
        <v>0</v>
      </c>
      <c r="J7" s="9">
        <v>0</v>
      </c>
    </row>
    <row r="8" spans="1:10" ht="30" customHeight="1" x14ac:dyDescent="0.2">
      <c r="A8" s="5" t="s">
        <v>109</v>
      </c>
      <c r="B8" s="6" t="s">
        <v>113</v>
      </c>
      <c r="C8" s="9">
        <v>300.34307999999999</v>
      </c>
      <c r="D8" s="9">
        <v>300.34307999999999</v>
      </c>
      <c r="E8" s="9">
        <f t="shared" si="0"/>
        <v>0</v>
      </c>
      <c r="F8" s="9"/>
      <c r="G8" s="9">
        <v>0</v>
      </c>
      <c r="H8" s="9">
        <v>0</v>
      </c>
      <c r="I8" s="9">
        <v>0</v>
      </c>
      <c r="J8" s="9">
        <v>0</v>
      </c>
    </row>
    <row r="9" spans="1:10" ht="30" customHeight="1" x14ac:dyDescent="0.2">
      <c r="A9" s="5" t="s">
        <v>144</v>
      </c>
      <c r="B9" s="6" t="s">
        <v>117</v>
      </c>
      <c r="C9" s="9">
        <v>775.58748000000003</v>
      </c>
      <c r="D9" s="9">
        <v>775.58748000000003</v>
      </c>
      <c r="E9" s="9">
        <f t="shared" si="0"/>
        <v>0</v>
      </c>
      <c r="F9" s="9"/>
      <c r="G9" s="9">
        <v>0</v>
      </c>
      <c r="H9" s="9">
        <v>0</v>
      </c>
      <c r="I9" s="9">
        <v>0</v>
      </c>
      <c r="J9" s="9">
        <v>0</v>
      </c>
    </row>
    <row r="10" spans="1:10" ht="30" customHeight="1" x14ac:dyDescent="0.2">
      <c r="A10" s="5" t="s">
        <v>145</v>
      </c>
      <c r="B10" s="6" t="s">
        <v>121</v>
      </c>
      <c r="C10" s="9">
        <v>3519.7023300000001</v>
      </c>
      <c r="D10" s="9">
        <v>3519.7023300000001</v>
      </c>
      <c r="E10" s="9">
        <f t="shared" si="0"/>
        <v>0</v>
      </c>
      <c r="F10" s="9"/>
      <c r="G10" s="9">
        <v>0</v>
      </c>
      <c r="H10" s="9">
        <v>0</v>
      </c>
      <c r="I10" s="9">
        <v>0</v>
      </c>
      <c r="J10" s="9">
        <v>0</v>
      </c>
    </row>
    <row r="11" spans="1:10" ht="30" customHeight="1" x14ac:dyDescent="0.2">
      <c r="A11" s="5" t="s">
        <v>146</v>
      </c>
      <c r="B11" s="6" t="s">
        <v>125</v>
      </c>
      <c r="C11" s="9">
        <v>2448.6132600000001</v>
      </c>
      <c r="D11" s="9">
        <v>2448.6132600000001</v>
      </c>
      <c r="E11" s="9">
        <f t="shared" si="0"/>
        <v>0</v>
      </c>
      <c r="F11" s="9"/>
      <c r="G11" s="9">
        <v>0</v>
      </c>
      <c r="H11" s="9">
        <v>0</v>
      </c>
      <c r="I11" s="9">
        <v>0</v>
      </c>
      <c r="J11" s="9">
        <v>0</v>
      </c>
    </row>
    <row r="12" spans="1:10" ht="30" customHeight="1" x14ac:dyDescent="0.2">
      <c r="A12" s="5" t="s">
        <v>147</v>
      </c>
      <c r="B12" s="6" t="s">
        <v>129</v>
      </c>
      <c r="C12" s="9">
        <v>1598.14222</v>
      </c>
      <c r="D12" s="9">
        <v>1598.14222</v>
      </c>
      <c r="E12" s="9">
        <f t="shared" si="0"/>
        <v>0</v>
      </c>
      <c r="F12" s="9"/>
      <c r="G12" s="9">
        <v>0</v>
      </c>
      <c r="H12" s="9">
        <v>0</v>
      </c>
      <c r="I12" s="9">
        <v>0</v>
      </c>
      <c r="J12" s="9">
        <v>0</v>
      </c>
    </row>
    <row r="13" spans="1:10" ht="45" customHeight="1" x14ac:dyDescent="0.2">
      <c r="A13" s="5" t="s">
        <v>148</v>
      </c>
      <c r="B13" s="6" t="s">
        <v>133</v>
      </c>
      <c r="C13" s="9">
        <v>2157.8948700000001</v>
      </c>
      <c r="D13" s="9">
        <v>2157.8948700000001</v>
      </c>
      <c r="E13" s="9">
        <f t="shared" si="0"/>
        <v>0</v>
      </c>
      <c r="F13" s="9"/>
      <c r="G13" s="9">
        <v>0</v>
      </c>
      <c r="H13" s="9">
        <v>0</v>
      </c>
      <c r="I13" s="9">
        <v>0</v>
      </c>
      <c r="J13" s="9">
        <v>0</v>
      </c>
    </row>
    <row r="14" spans="1:10" ht="19.95" customHeight="1" x14ac:dyDescent="0.2">
      <c r="A14" s="7" t="s">
        <v>149</v>
      </c>
      <c r="B14" s="8" t="s">
        <v>150</v>
      </c>
      <c r="C14" s="10">
        <f>SUM(C6:C13)</f>
        <v>23254.759130000002</v>
      </c>
      <c r="D14" s="10">
        <f>SUM(D6:D13)</f>
        <v>23254.759130000002</v>
      </c>
      <c r="E14" s="10">
        <f>SUM(E6:E13)</f>
        <v>0</v>
      </c>
      <c r="F14" s="10"/>
      <c r="G14" s="10"/>
      <c r="H14" s="10"/>
      <c r="I14" s="10"/>
      <c r="J14" s="10"/>
    </row>
    <row r="15" spans="1:10" ht="15" customHeight="1" x14ac:dyDescent="0.2"/>
    <row r="16" spans="1:10" ht="15" customHeight="1" x14ac:dyDescent="0.2">
      <c r="A16" s="11" t="s">
        <v>151</v>
      </c>
      <c r="B16" s="11"/>
      <c r="C16" s="11"/>
      <c r="D16" s="11"/>
    </row>
    <row r="17" spans="1:4" ht="15" customHeight="1" x14ac:dyDescent="0.2">
      <c r="A17" s="11"/>
      <c r="B17" s="11" t="s">
        <v>152</v>
      </c>
      <c r="C17" s="11" t="s">
        <v>9</v>
      </c>
      <c r="D17" s="11" t="s">
        <v>10</v>
      </c>
    </row>
    <row r="18" spans="1:4" ht="19.95" customHeight="1" x14ac:dyDescent="0.2">
      <c r="A18" s="31" t="s">
        <v>153</v>
      </c>
      <c r="B18" s="31"/>
      <c r="C18" s="31"/>
    </row>
    <row r="19" spans="1:4" ht="19.95" customHeight="1" x14ac:dyDescent="0.2"/>
    <row r="20" spans="1:4" ht="19.95" customHeight="1" x14ac:dyDescent="0.2">
      <c r="B20" s="32" t="s">
        <v>0</v>
      </c>
      <c r="C20" s="32"/>
      <c r="D20" s="32"/>
    </row>
    <row r="21" spans="1:4" ht="49.95" customHeight="1" x14ac:dyDescent="0.2">
      <c r="B21" s="33" t="s">
        <v>154</v>
      </c>
      <c r="C21" s="33"/>
      <c r="D21" s="33"/>
    </row>
    <row r="22" spans="1:4" ht="30" customHeight="1" x14ac:dyDescent="0.2">
      <c r="B22" s="33" t="s">
        <v>155</v>
      </c>
      <c r="C22" s="33"/>
      <c r="D22" s="33"/>
    </row>
    <row r="23" spans="1:4" ht="30" customHeight="1" x14ac:dyDescent="0.2">
      <c r="B23" s="33" t="s">
        <v>156</v>
      </c>
      <c r="C23" s="33"/>
      <c r="D23" s="33"/>
    </row>
    <row r="24" spans="1:4" ht="15" customHeight="1" x14ac:dyDescent="0.2">
      <c r="B24" s="33" t="s">
        <v>157</v>
      </c>
      <c r="C24" s="33"/>
      <c r="D24" s="33"/>
    </row>
    <row r="25" spans="1:4" ht="19.95" customHeight="1" x14ac:dyDescent="0.2">
      <c r="B25" s="33" t="s">
        <v>11</v>
      </c>
      <c r="C25" s="33"/>
      <c r="D25" s="33"/>
    </row>
    <row r="26" spans="1:4" ht="15" customHeight="1" x14ac:dyDescent="0.2">
      <c r="B26" s="34" t="s">
        <v>158</v>
      </c>
      <c r="C26" s="34"/>
      <c r="D26" s="34"/>
    </row>
  </sheetData>
  <sheetProtection password="CD92" sheet="1" objects="1" scenarios="1"/>
  <mergeCells count="13">
    <mergeCell ref="B24:D24"/>
    <mergeCell ref="B25:D25"/>
    <mergeCell ref="B26:D26"/>
    <mergeCell ref="A18:C18"/>
    <mergeCell ref="B20:D20"/>
    <mergeCell ref="B21:D21"/>
    <mergeCell ref="B22:D22"/>
    <mergeCell ref="B23:D23"/>
    <mergeCell ref="A1:J1"/>
    <mergeCell ref="A3:A4"/>
    <mergeCell ref="B3:B4"/>
    <mergeCell ref="C3:F3"/>
    <mergeCell ref="G3:J3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&amp;K00-00923822.O23.293579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"/>
  <sheetViews>
    <sheetView workbookViewId="0"/>
  </sheetViews>
  <sheetFormatPr defaultRowHeight="10.199999999999999" x14ac:dyDescent="0.2"/>
  <cols>
    <col min="1" max="1" width="9.5" customWidth="1"/>
    <col min="2" max="2" width="38.25" customWidth="1"/>
    <col min="3" max="3" width="19.125" customWidth="1"/>
    <col min="4" max="4" width="38.25" customWidth="1"/>
  </cols>
  <sheetData>
    <row r="1" spans="1:4" ht="19.95" customHeight="1" x14ac:dyDescent="0.2"/>
    <row r="2" spans="1:4" ht="30" customHeight="1" x14ac:dyDescent="0.2">
      <c r="A2" s="35" t="s">
        <v>159</v>
      </c>
      <c r="B2" s="35"/>
      <c r="C2" s="35"/>
      <c r="D2" s="35"/>
    </row>
    <row r="3" spans="1:4" ht="30" customHeight="1" x14ac:dyDescent="0.2">
      <c r="A3" s="35" t="s">
        <v>160</v>
      </c>
      <c r="B3" s="35"/>
      <c r="C3" s="35"/>
      <c r="D3" s="35"/>
    </row>
    <row r="4" spans="1:4" ht="19.95" customHeight="1" x14ac:dyDescent="0.2"/>
    <row r="5" spans="1:4" ht="30" customHeight="1" x14ac:dyDescent="0.2">
      <c r="A5" s="31" t="s">
        <v>161</v>
      </c>
      <c r="B5" s="31"/>
      <c r="C5" s="31"/>
      <c r="D5" s="31"/>
    </row>
    <row r="6" spans="1:4" ht="30" customHeight="1" x14ac:dyDescent="0.2">
      <c r="A6" s="5" t="s">
        <v>162</v>
      </c>
      <c r="B6" s="5" t="s">
        <v>163</v>
      </c>
      <c r="C6" s="5" t="s">
        <v>164</v>
      </c>
      <c r="D6" s="5" t="s">
        <v>165</v>
      </c>
    </row>
    <row r="7" spans="1:4" ht="19.95" customHeight="1" x14ac:dyDescent="0.2">
      <c r="A7" s="28" t="s">
        <v>166</v>
      </c>
      <c r="B7" s="28"/>
      <c r="C7" s="28"/>
      <c r="D7" s="28"/>
    </row>
  </sheetData>
  <sheetProtection password="CD92" sheet="1" objects="1" scenarios="1"/>
  <mergeCells count="4">
    <mergeCell ref="A2:D2"/>
    <mergeCell ref="A3:D3"/>
    <mergeCell ref="A5:D5"/>
    <mergeCell ref="A7:D7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&amp;K00-00923822.O23.293579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Услуги</vt:lpstr>
      <vt:lpstr>Работы</vt:lpstr>
      <vt:lpstr>Прочие</vt:lpstr>
      <vt:lpstr>Лист согласования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2024-01-16T14:27:07Z</dcterms:created>
  <dcterms:modified xsi:type="dcterms:W3CDTF">2024-01-16T14:27:07Z</dcterms:modified>
</cp:coreProperties>
</file>